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8"/>
  <workbookPr defaultThemeVersion="166925"/>
  <mc:AlternateContent xmlns:mc="http://schemas.openxmlformats.org/markup-compatibility/2006">
    <mc:Choice Requires="x15">
      <x15ac:absPath xmlns:x15ac="http://schemas.microsoft.com/office/spreadsheetml/2010/11/ac" url="/Users/catherinelanglais/Desktop/Bureau Avril 2020/"/>
    </mc:Choice>
  </mc:AlternateContent>
  <xr:revisionPtr revIDLastSave="0" documentId="8_{14B8C5C4-205E-8D45-B86C-A0B148D71E00}" xr6:coauthVersionLast="45" xr6:coauthVersionMax="45" xr10:uidLastSave="{00000000-0000-0000-0000-000000000000}"/>
  <bookViews>
    <workbookView xWindow="0" yWindow="0" windowWidth="28800" windowHeight="18000" firstSheet="3" activeTab="3" xr2:uid="{00000000-000D-0000-FFFF-FFFF00000000}"/>
  </bookViews>
  <sheets>
    <sheet name="survey786658-lettre" sheetId="4" r:id="rId1"/>
    <sheet name="survey786658-lien-adhérents" sheetId="3" r:id="rId2"/>
    <sheet name="survey786658-lutte-covid" sheetId="2" r:id="rId3"/>
    <sheet name="survey786658-info-covid" sheetId="5" r:id="rId4"/>
    <sheet name="survey786658-educatif" sheetId="6" r:id="rId5"/>
    <sheet name="survey786658-vie-acad" sheetId="8" r:id="rId6"/>
    <sheet name="survey786658-apres-covid" sheetId="7" r:id="rId7"/>
    <sheet name="survey786658-all" sheetId="1"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4" i="7" l="1"/>
  <c r="G25" i="5"/>
  <c r="H25" i="5"/>
  <c r="I25" i="5"/>
  <c r="J25" i="5"/>
  <c r="K25" i="5"/>
  <c r="L25" i="5"/>
  <c r="M25" i="5"/>
  <c r="F25" i="5"/>
  <c r="O25" i="2"/>
  <c r="L26" i="2"/>
  <c r="G26" i="2"/>
  <c r="H26" i="2"/>
  <c r="I26" i="2"/>
  <c r="J26" i="2"/>
  <c r="K26" i="2"/>
  <c r="F26" i="2"/>
  <c r="F28" i="3"/>
  <c r="F29" i="3"/>
  <c r="F30" i="3"/>
  <c r="F27" i="3"/>
</calcChain>
</file>

<file path=xl/sharedStrings.xml><?xml version="1.0" encoding="utf-8"?>
<sst xmlns="http://schemas.openxmlformats.org/spreadsheetml/2006/main" count="2703" uniqueCount="325">
  <si>
    <t>nom de votre société (en toutes lettres)</t>
  </si>
  <si>
    <t>Acronyme de votre société</t>
  </si>
  <si>
    <t>Indiquez l'identité de la personne représentant la société [Nom Prénom]</t>
  </si>
  <si>
    <t>Indiquez l'identité de la personne représentant la société [Commentaire]</t>
  </si>
  <si>
    <t>Indiquez l'identité de la personne représentant la société [Fonction dans la société]</t>
  </si>
  <si>
    <t>Indiquez l'identité de la personne représentant la société [Email]</t>
  </si>
  <si>
    <t xml:space="preserve">Soutenez-vous sur le principe la publication rapide d'une prise de position demandant : que la situation des vacataires trouve une solution rapide et uniforme dans tous les établissements d'enseignement supérieur 	que les contrats doctoraux, post-docs, ITA soient prolongés d'une durée correspondant aux mois perdus (comme l'ont mis en place des organismes comme l'EMBO) 	que les contrats de recherche soient prolongés automatiquement d'une durée au moins égale à la période de fermeture des laboratoires. 	que la situation des stagiaires dont le stage a été interrompu soit clarifiée (gratifications, critères de validation) afin que leur année puisse être validée. </t>
  </si>
  <si>
    <t>Comment maintenir le lien social avec les collègues isolé.e.s?</t>
  </si>
  <si>
    <t>Comment maintenir le lien social avec les collègues isolé.e.s? [Autre]</t>
  </si>
  <si>
    <t>Avez-vous des suggestions d'actions pour soutenir les plus fragiles?</t>
  </si>
  <si>
    <t>Votre société ou ses membres sont-ils directement impliqués dans la lutte contre le coronavirus? [Oui, participation aux équipes de soin dans le cadre de l'activité normale des adhérent.e.s]</t>
  </si>
  <si>
    <t>Votre société ou ses membres sont-ils directement impliqués dans la lutte contre le coronavirus? [Oui, participation aux équipes de soin dans le cadre d'un volontariat hors du domaine normal de recherches]</t>
  </si>
  <si>
    <t>Votre société ou ses membres sont-ils directement impliqués dans la lutte contre le coronavirus? [Oui, participation à la logistique des soins (reparation ou adaptation d'équipements, don de matériel/réactifs aux équipes de soins, ...)]</t>
  </si>
  <si>
    <t>Votre société ou ses membres sont-ils directement impliqués dans la lutte contre le coronavirus? [Oui, recherche/production de traitements/vaccin]</t>
  </si>
  <si>
    <t>Votre société ou ses membres sont-ils directement impliqués dans la lutte contre le coronavirus? [Oui, participation à la modélisation de l'épidémie ou à l'analyse des données épidémiologiques]</t>
  </si>
  <si>
    <t>Votre société ou ses membres sont-ils directement impliqués dans la lutte contre le coronavirus? [Oui, encouragements aux adhérents à se porter volontaires via messages d'information sur liste de diffusion]</t>
  </si>
  <si>
    <t>Votre société ou ses membres sont-ils directement impliqués dans la lutte contre le coronavirus? [Non]</t>
  </si>
  <si>
    <t>Votre société ou ses membres sont-ils directement impliqués dans la lutte contre le coronavirus? [Autre]</t>
  </si>
  <si>
    <t>Dites-nous en plus sur l'implication de votre société ou de ses membres.</t>
  </si>
  <si>
    <t>Aimeriez vous être impliqués dans une action concertée? Si oui, avez vous une suggestion ?</t>
  </si>
  <si>
    <t>Votre société participe-t-elle actuellement à la diffusion d'informations concernant l'épidémie ou le virus? [Oui, par l'intermédiaire de son site web]</t>
  </si>
  <si>
    <t>Votre société participe-t-elle actuellement à la diffusion d'informations concernant l'épidémie ou le virus? [Oui, via les réseaux sociaux]</t>
  </si>
  <si>
    <t>Votre société participe-t-elle actuellement à la diffusion d'informations concernant l'épidémie ou le virus? [Oui, des membres interviennent dans les média audio visuels]</t>
  </si>
  <si>
    <t>Votre société participe-t-elle actuellement à la diffusion d'informations concernant l'épidémie ou le virus? [Oui, des membres interviennent dans la presse écrite]</t>
  </si>
  <si>
    <t>Votre société participe-t-elle actuellement à la diffusion d'informations concernant l'épidémie ou le virus? [Oui, en conseillant/informant des journalistes]</t>
  </si>
  <si>
    <t>Votre société participe-t-elle actuellement à la diffusion d'informations concernant l'épidémie ou le virus? [Oui en développent des contenus éducatifs]</t>
  </si>
  <si>
    <t>Votre société participe-t-elle actuellement à la diffusion d'informations concernant l'épidémie ou le virus? [Non]</t>
  </si>
  <si>
    <t>Votre société participe-t-elle actuellement à la diffusion d'informations concernant l'épidémie ou le virus? [Ne sait pas]</t>
  </si>
  <si>
    <t>Votre société participe-t-elle actuellement à la diffusion d'informations concernant l'épidémie ou le virus? [Autre]</t>
  </si>
  <si>
    <t>Dites-nous en plus sur l'implication de votre société ou de certain.e.s de ses membres.</t>
  </si>
  <si>
    <t>Avez-vous des suggestions d'actions transversales entre Sociétés pour informer le public?</t>
  </si>
  <si>
    <t>Votre société/association développe-t-elle des contenus éducatifs? [Contenus web dévelopés par la Société/Association ou ses membres]</t>
  </si>
  <si>
    <t>Votre société/association développe-t-elle des contenus éducatifs? [Commentaire]</t>
  </si>
  <si>
    <t>Votre société/association développe-t-elle des contenus éducatifs? [Contenus web développés en partenariat avec des éditeurs privées]</t>
  </si>
  <si>
    <t>Votre société/association développe-t-elle des contenus éducatifs? [Contenus web développés avec des associations de médiation/musées]</t>
  </si>
  <si>
    <t>Votre société/association développe-t-elle des contenus éducatifs? [Kits pratiques dévelopés par la société ou ses membres]</t>
  </si>
  <si>
    <t>Votre société/association développe-t-elle des contenus éducatifs? [Kits pratiques dévelopés en partenariat avec des éditeurs privées]</t>
  </si>
  <si>
    <t>Votre société/association développe-t-elle des contenus éducatifs? [Kits pratiques dévelopés avec des associations de médiation/musées]</t>
  </si>
  <si>
    <t>Votre société/association développe-t-elle des contenus éducatifs? [Autres (jeux videos, sessions questions/réponses en ligne, livres, ...)]</t>
  </si>
  <si>
    <t>Votre société/association développe-t-elle des contenus éducatifs? [Ma société ne développe pas de contenus éducatifs]</t>
  </si>
  <si>
    <t>Votre Société aimerait elle développer des contenus si elle avait une aide adéquate?</t>
  </si>
  <si>
    <t>Quel type de contenus aimeriez vous développer si vous aviez l'aide nécessaire? De quelle aide auriez-vous besoin?</t>
  </si>
  <si>
    <t>Si vous êtes une association de médiation: quels contenus aimeriez-vous développer en collaboration avec une société savante ? De quels outils disposez-vous ? quelle est votre audience cible ?</t>
  </si>
  <si>
    <t>Votre société a-t-elle mis en place des actions pour maintenir un certain niveau de vie académique pendant la période de confinement?</t>
  </si>
  <si>
    <t>Dites nous en plus sur vos actions</t>
  </si>
  <si>
    <t>Indiquez ici, le cas échéant, vos suggestions d'actions à mettre en place (éventuellement inter-sociétés pour rapprocher les communautés)</t>
  </si>
  <si>
    <t>Votre société est-elle déjà engagée dans des travaux de prospective sur l'après COVID ?</t>
  </si>
  <si>
    <t>Dites nous en plus sur votre engagement actuel ou sur celui que la fédération de sociétés savantes pourrait initier.</t>
  </si>
  <si>
    <t>Quelles autres suggestions avez-vous pour aider les citoyen.ne.s dans la crise actuelle?</t>
  </si>
  <si>
    <t>Non</t>
  </si>
  <si>
    <t>N/A</t>
  </si>
  <si>
    <t>Les Petits Debrouillards</t>
  </si>
  <si>
    <t>LPD</t>
  </si>
  <si>
    <t>Oui</t>
  </si>
  <si>
    <t>DEROO  François</t>
  </si>
  <si>
    <t>Directeur</t>
  </si>
  <si>
    <t>f.deroo@lespetitsdebrouillards.org</t>
  </si>
  <si>
    <t>Oui, sous forme d'une lettre ouverte au ministère</t>
  </si>
  <si>
    <t>Ma société aimerait mettre en place un tel système mais ne sait pas comment faire</t>
  </si>
  <si>
    <t>sauf des activités vers les enfants des personnels de santé</t>
  </si>
  <si>
    <t>Nous souhaitons créer un dossier pédagogique complet sur la question épidémie des causes à la diffusion aux conséquences sociales et économiques aux questions de confinement et de la vie ensemble ....</t>
  </si>
  <si>
    <t xml:space="preserve">EN cours de rédaction </t>
  </si>
  <si>
    <t xml:space="preserve">en cours de rédaction </t>
  </si>
  <si>
    <t xml:space="preserve">la question de l'animation à distance est au coeur de nos réflexions... comment mettre en relation à distance des jeunes confinés et des adultes en capacité à partager des connaissances et susciter des activités et des réflexions  ? Le problème demande une technique robuste qui permet à de nombreuses personnes de se connecter, logistique dans la mesure où il faut programmer des RDV par centaines entre adultes et jeunes, et d'ordre de la communication car il faut faire connaître suffisamment le dispositif pour qu'il soit utile ! </t>
  </si>
  <si>
    <t>Il ya beaucoup d'actions mais elles sont éparses et diverses, ce qui n'est pas mal ! mais a des limites vu l'ampleur de la situation.</t>
  </si>
  <si>
    <t>Nous sommes ouverts à toutes idées suggestions... rassemblés avec de nombreux autres acteurs : Culture du Coeur - Respirations - Emmaus - ATD - Aurore - Compagnons -Régies de Quartier,  FNCS etc….</t>
  </si>
  <si>
    <t xml:space="preserve">le site de la réserve : https://covid19.reserve-civique.gouv.fr
un article duMonde : https://www.lemonde.fr/blog/huet/2020/03/20/coronavirus-confiance-et-culture-scientifique/ 
Pour l'après à part créer les convergences nécessaires entre Société Civile, Chercheurs et Scientifiques pour répondre aux questions de Sylvestre ... OUI </t>
  </si>
  <si>
    <t>Société française de Numismatique</t>
  </si>
  <si>
    <t>SfN</t>
  </si>
  <si>
    <t>Grandjean Catherine</t>
  </si>
  <si>
    <t>Présidente</t>
  </si>
  <si>
    <t>catherine.grandjean@univ-tours.fr</t>
  </si>
  <si>
    <t>Oui, sous forme d'une tribune dans la presse</t>
  </si>
  <si>
    <t>Ma société a déjà mis en place un système de lien avec ses adhérents</t>
  </si>
  <si>
    <t>Maintenir les publications périodiques mensuelles et leur envoi. 
Diffuser des infos sur notre site et sur les réseaux sociaux.</t>
  </si>
  <si>
    <t>certains, médecins, oui</t>
  </si>
  <si>
    <t>Plusieurs membres de la SfN sont des personnels de santé, mais ce n'est pas la majorité.</t>
  </si>
  <si>
    <t>Participer à la diffusion des infos.</t>
  </si>
  <si>
    <t>publications mises en ligne</t>
  </si>
  <si>
    <t>Poursuite des publications et de leur diffusion papier par voie postale, car l'imprimerie (CORLET en Normandie) travaille.
A défaut de publier des communications données en séance (annulée le 7 avril), nous publions des correspondances.</t>
  </si>
  <si>
    <t>Lutter contre les Fake news
Militer pour le versement effectif de crédits à la recherche bien plus importants, et pas en attendant a prochaine élection présidentielle.</t>
  </si>
  <si>
    <t>Association française de science politique</t>
  </si>
  <si>
    <t>AFSP</t>
  </si>
  <si>
    <t>Smith, Andy</t>
  </si>
  <si>
    <t>Président</t>
  </si>
  <si>
    <t>a.smith@sciencespobordeaux.fr</t>
  </si>
  <si>
    <t>Ma société ne cherche pas actuellement à mettre un tel système en place</t>
  </si>
  <si>
    <t>Si le collectif considère que c'est pertinent d'associer les politistes, par exemple les spécialistes de sondages d'opinion, de la santé publique, de la décision... alors oui</t>
  </si>
  <si>
    <t>Assocoation Française de Sociologie</t>
  </si>
  <si>
    <t>AFS</t>
  </si>
  <si>
    <t>Darmon Muriel</t>
  </si>
  <si>
    <t>muriel.darmon@ehess.fr</t>
  </si>
  <si>
    <t>Demander, dans la lettre au Ministère, le report des candidatures Galaxie et des recrutements MCF, Prof et ATER (avec engagement sur les postes "reportés") — difficultés pour les candidats à terminer et télécharger le dossier, problème de sérénité des débats et d'égalité entre les candidats pour les discussions des premières réunions, et encore plus les auditions des secondes réunions.</t>
  </si>
  <si>
    <t>Par la recherche</t>
  </si>
  <si>
    <t>Projets de recherche en sociologie de la santé et de la médecine, de l'expertise, du risque, de l'action publique (≠ analyse des données épidémiologiques, mais proche)</t>
  </si>
  <si>
    <t xml:space="preserve">1) Sociologie de la santé, médecine risque, etc… (cf ci-dessus), travaux pluridisciplinaire avec épidémiologistes sur les facteurs sociaux dans la pathologie et sa prise en charge, son issue…
1bis) Comment obtenir les données ? L’obtention des données françaises stats (ne serait-ce qu’en termes de genre, sans parler même des positions de classe des malades) est tout particulièrement difficile, c’est le blocus total, donc un de nos objectifs pourrait être de demander l’accès à ces données-là et de les travailler avec les épidémio…
2) Une initiative sur le racisme anti-asiatique : "Avec  des collègues en SHS qui travaillent sur les migrations de l'Asie de l'Est et du Sud-Est en France, nous sommes plusieurs à être engagés, au début de l'épidémie avant que l'Europe soit devenu un foyer important (de janviers à mi-février) dans les luttes contre discriminations et racisme anti-asiatiques. Cela a donné à une déclaration commune signée avec l'Agence Régionale de Santé IDF et d'autres associations franco-asiatiques ; un court-métrage (16m' sous-titré en français et en anglais, diffusé il y a deux semaines et vu par plus de 200 millions d'internautes) ; un tout petit morceau du reportage récemment diffusé sur Arte à propos du Covid ; et quelques prises de parole dans l'espace médiatique. Si cela vous intéresse, voir plusieurs de détails et liens ici : 
http://www.migrations-asiatiques-en-france.cnrs.fr/ Dans la continuité de nos observations participantes (en ligne et hors ligne) et entretiens déjà menés, depuis le confinement, nous essayons de continuer à distance (pas facile), sur les diverses façons dont les migrations chinoises de France (en l'occurrence très hétérogènes, allant des médecins et biologistes aux sans-papiers) font face au Covid, au fil chronologique de l'évolution de l'épidémie". 
</t>
  </si>
  <si>
    <t xml:space="preserve">Société de physiologie et de biologie intégrative </t>
  </si>
  <si>
    <t>SPBI</t>
  </si>
  <si>
    <t xml:space="preserve">Dussaule Jean-Claude </t>
  </si>
  <si>
    <t xml:space="preserve">Président </t>
  </si>
  <si>
    <t>jc.dussaule@gmail.com</t>
  </si>
  <si>
    <t>Oui, sous forme d'un courrier privé au ministère</t>
  </si>
  <si>
    <t xml:space="preserve">nombreux membres de SPBI médecins </t>
  </si>
  <si>
    <t>Activité HU</t>
  </si>
  <si>
    <t xml:space="preserve">Activité contrôlée par les directions et le ministère </t>
  </si>
  <si>
    <t>Société d'études anglo-américaines des XVIIe et XVIIIe siècles</t>
  </si>
  <si>
    <t>SEAA 17-18</t>
  </si>
  <si>
    <t>Lurbe Pierre</t>
  </si>
  <si>
    <t>président</t>
  </si>
  <si>
    <t>pierrelurbe@gmail.com</t>
  </si>
  <si>
    <t>Autre</t>
  </si>
  <si>
    <t>lettre d'informations tous les quinze jours</t>
  </si>
  <si>
    <t>Comité National Français de Géographie</t>
  </si>
  <si>
    <t>CNFG</t>
  </si>
  <si>
    <t>Le Blanc Antoine</t>
  </si>
  <si>
    <t>president@cnfg.fr</t>
  </si>
  <si>
    <t>Les géographes ont construit plusieurs sites de données ouvertes pour réfléchir à l'épidémie, mieux comprendre sa propagation, les modes de gestion, mieux anticiper. 
Les géographes ont aussi construit et enrichi des bases de données de ressources libres pour le grand public, et pour les enseignants</t>
  </si>
  <si>
    <t>J'ai moi-même écrit diverses tribunes, ainsi que nombre de collègues, dans la presse écrite papier et internet.
Beaucoup de contenus en ligne : geoconfluences.fr par exemple
Initiative de l'Union Géographique Internationale à l'échelle mondiale pour coordonner connaissances et réponses aux infox</t>
  </si>
  <si>
    <t>En réalité je crois que l'information fonctionne assez bien sur le sujet.  Je pense qu'une coordination des sociétés savantes serait plus utile pour organiser la sortie de crise, éviter l'encombrement des calendriers entre juin et octobre, et aussi montrer que les autres recherches ne s'arrêtent pas</t>
  </si>
  <si>
    <t>https://pads.aliens-lyon.fr/p/9foe-geoconfines?lang=fr</t>
  </si>
  <si>
    <t>webinaires divers</t>
  </si>
  <si>
    <t>Maintien des processus électoraux en processus dématérialisé
Transformation de certains événements en réflexions en ligne
Mais globalement nous pensons qu'il est aussi utile de ralentir et de ne pas céder à une injonction supplémentaire de travail.</t>
  </si>
  <si>
    <t>Le CNFG n'est pas engagé à proprement parler, mais les géographes oui. Il y a certainement une action de centralisation de l'information et de coordination de l'action post-covid19 à mener. 
Mais au-delà du Covid19 on est sur une ligne commune qui en effet reprend les objectifs pré-Covid19, avec les mêmes revendications concernant la recherche, l'ESR en général.</t>
  </si>
  <si>
    <t>Respirer.</t>
  </si>
  <si>
    <t>Lettre d'informations bi-mensuelle au lieu de mensuelle.</t>
  </si>
  <si>
    <t>Mise en place d'une web radio de théâtre : Radio Printemps https://www.printempsdescomediens.com dont la première émission est lancée le 25/03/2020, avec feuilleton théâtral autour de « l’attente » et gloses universitaires d’extraits de pièces. Volet Shakespeare assuré par Florence March dans le cadre de la convention de partenariat de recherche qui lie l’Institut de recherche sur la Renaissance, l’âge Classique et les Lumières et le festival du Printemps des comédiens.</t>
  </si>
  <si>
    <t>L'activité continue par le biais de la messagerie, de la lettre d'informations, de la revue, du site web régulièrement alimenté,  des plateformes permettant de continuer les contacts par visio-conférence; le CA continue de se réunir à distance pour coordonner les initiatives. Il est fait appel aux membres de notre société pour qu'ils fassent remonter toutes les initiatives qu'ils ont prises de leur côté.</t>
  </si>
  <si>
    <t xml:space="preserve">Nous réfléchissons à un colloque pluridisciplinaire (lettres, langues, sciences humaines, sciences médicales, ...) croisant les regards sur les grandes épidémies et leur impact sur la société. </t>
  </si>
  <si>
    <t xml:space="preserve">SOCIETE DES ANGLICISTES DE L'ENSEIGNEMENT SUPERIEUR </t>
  </si>
  <si>
    <t>SAES</t>
  </si>
  <si>
    <t xml:space="preserve">ROTGE WILFRID </t>
  </si>
  <si>
    <t>PRESIDENT</t>
  </si>
  <si>
    <t>rotge@wanadoo.fr</t>
  </si>
  <si>
    <t>Société Française de Bioinformatique</t>
  </si>
  <si>
    <t>SFBI</t>
  </si>
  <si>
    <t>Morgane Thomas-Chollier</t>
  </si>
  <si>
    <t>sfbi.contact@gmail.com</t>
  </si>
  <si>
    <t>B1 : Nous sommes favorables tant à des actions envers le ministère qu'envers la presse, mais aussi auprès de la commission européenne
B2: nous disposons déjà d'une liste de diffusion pour nos adhérents, et d'une liste plus large couvrant toute notre communauté bioinfo
B3: un membre de notre bureau vient d'envoyer une lettre aux syndicats concernant la poursuite des contrats CDD (chômage technique possible ? extension de la durée des contrats ?)
B3 : nous allons diffuser à nos membre des liens vers du soutien, comme http://nightline-paris.fr destiné aux étudiants isolés</t>
  </si>
  <si>
    <t xml:space="preserve">point 1 : certains bioinformaticiens sont aussi médecins (MCU-PH, PU-PH) mais c'est une minorité
point 2 : volontariat de certains de nos membres pour de l'analyse de données biostatistiques
point 4: la bioinformatique structurale est utilisée pour du screening de molécules et la modélisation structurale de certaines protéines
L'institut Français de Bioinformatique met par ailleurs sà disposition son infrastructure  informatique et son expertise en conception d'analyse de données
Nous pouvons aussi jouer un rôle de communication large sur des éventuels besoins en bioinfo-biostat au sujet du covid-19. 
</t>
  </si>
  <si>
    <t>Nous allons mettre en place une page sur notre site web pour lister des sources fiables et des comptes twitter en lien avec la bioinformatique et covid-19
Nous allons aussi communiquer sur Twitter</t>
  </si>
  <si>
    <t xml:space="preserve">- Notre conférence annuelle JOBIM (500 personnes) est organisée début juillet. Ce rendez-vous étant un incontournable pour notre communauté, nous souhaitons garder cet événement. Nous sommes néanmoins incertains sur la sortie de confinement, et sur l'envie des scientifiques de se retrouver d'un coup à 500 dans un lieu fermé. Nous réfléchissons à une version online de la conférence.
- la période de confinement suscite beaucoup de demandes de la part de biologistes expérimentaux souhaitant s'auto-former à la bioinformatique. Nous allons mettre en place une page web avec quelques liens vers du contenu de formation. </t>
  </si>
  <si>
    <t>- Reconnaissance du doctorat **scientifique** (pas seulement médical) dans les carrières politiques et la haute fonction publique afin d’avoir un gouvernement plus ouvert à la science et mieux conseillé, et éviter certaines erreurs de jugement de base , par manque de culture scientifique évidente, ou de la démarche scientifique, observé pendant cette crise 
- Plus de scientifiques dans les medias (pas toujours les mêmes, plus de femmes scientifiques sollicitées pendant qu'on y est )
- Attention à ne pas laisser de côté les sciences  et le français (indispensable à la science) dans l’enseignement primaire et surtout secondaire</t>
  </si>
  <si>
    <t>Société Française des Microsopies</t>
  </si>
  <si>
    <t>Sfµ</t>
  </si>
  <si>
    <t>Vénien-Bryan Catherine</t>
  </si>
  <si>
    <t>catherine.venien-bryan@upmc.fr</t>
  </si>
  <si>
    <t xml:space="preserve">Nous sommes sur le point de diffuser une newsletter et de poster sur le sites plusieurs informations 
a) Tout d'abord des infos scientifiques avec l'apport de la cryo-microscopie électronique combiné à l'analyse d'images pour calculer la structure de certaines protéines des spicules du virus du coronavirus (travaux publiés récemment, le mois dernier notamment par des équipes chinoises) Ce travail permettra de développer éventuellement  des molecules thérapeutiques.
b) des liens vers les sites d'articles ou vers le site du crowdfightcovid19 par exemple:  
Science mag:
https://www.sciencemag.org/news/2020/03/who-launches-global-megatrial-four-most-promising-coronavirus-treatments?fbclid=IwAR0EJZmljwEa78WNMpValtBA2-TuLjn-X9F8ndxpwAUzYrpIgyhjIzaqTbY
https://crowdfightcovid19.org
Article Raoult 
https://www.mediterranee-infection.com/wp-content/uploads/2020/03/Hydroxychloroquine_final_DOI_IJAA.pdf
</t>
  </si>
  <si>
    <t>apport des la Microscopie électronique dans la visualisation des virus</t>
  </si>
  <si>
    <t>Je ne sais pas</t>
  </si>
  <si>
    <t>Nous aimerions être impliqués dans l'initiative DECLICS décrite par Heloise Dufour</t>
  </si>
  <si>
    <t>Nous avons envoyé un message pour connaitre les initiatives déployées au niveau du conseil et renverrons l'information vers les adhérents en leur demandant de diffuser le plus possible l'information.</t>
  </si>
  <si>
    <t xml:space="preserve">Actions pour remettre les sciences dans la société, ce qui pourrait avoir comme effet bénéfique d'atténuer la défiance envers les experts et les scientifiques. </t>
  </si>
  <si>
    <t>Société botanique de France</t>
  </si>
  <si>
    <t>SBF</t>
  </si>
  <si>
    <t>Elisabeth Dodinet</t>
  </si>
  <si>
    <t>presidence@societebotaniquedefrance.fr</t>
  </si>
  <si>
    <t>Pas de suggestion (on réfléchit); un commentaire: la situation est particulièrement critique dans notre discipline pour les doctorants en début de thèse pour lesquels la thèse repose sur la botanique de terrain ; si on rate le printemps, ce n’est pas 1 ou 2 mois que l’on perd, mais 1 an, car il faut attendre l’année suivante pour la flore vernale ! 
Pour les ITA sous CDD qui sont recrutés sur projet, si le contrat n’est pas prolongé à l’issue de la période de confinement, c’est tout le projet qui tombe à l’eau.</t>
  </si>
  <si>
    <t>En fait elle est très variable; nos pharmaciens membres sont bien évidemment impliqués par leur profession et dans leur labo; dans les autres disciplines c'est au cas par cas des labos (les demandes de participations à la réserve sanitaire sont passés par les unités de recherches, soit pour des dons de matériel (masques, sur-blouses) soit pour recenser les personnes mobilisables ayant des compétences particulières (PCR, travail sur organisme pathogène, travail en laboratoire P2 ). Mais nous avons ausis beaucoup de membres non membres de labos botanistes d eterrain qui ne sont pas directement concernés</t>
  </si>
  <si>
    <t>Je ne crois pas que ce soit pertinent pour notre société (au contraire d'une action concertée sur les personnels de recherche thésard et précaires impactés cf première question). 
Il y a une coordination au niveau national mise en place avec l’INSERM, le CNRS et d’autres partenaires dans laquelle certains de nos membres sont impliqués par leurs labos</t>
  </si>
  <si>
    <t xml:space="preserve">Nos membres sont tous bénévoles et notre discipline n'est à l'évidence pas en première ligne (sauf pour les pharmaciens). Ceux qui pourraient intervenir de façon crédible (médecins, pharmaciens) sont déjà sursollicités par leurs fonctions.
Nous gardons le contact régulier avec nos membres via des flash infos plus fréquents.  </t>
  </si>
  <si>
    <t>Non mais si certaines sociétés plus en première ligne mettent au point des messages pour une information scientifique nous pourrons les relayer</t>
  </si>
  <si>
    <t>Plusieurs de nos membres ayant contribué à des MOOC de Botanique portés par Tela-Botanica (structure dans laquelle nous sommes impliqués en tant que membre fondateur); ceux-ci vont être réactivés</t>
  </si>
  <si>
    <t>pas directement (nous participons à des contenus éducatifs via d'autres structures porteuses)</t>
  </si>
  <si>
    <t>- des jeux ou quizz pour pratiquer la botanique de chez soi
- besoin d'une ressource disponible connaissant la bota (trouvable chez nous) et de quelqu'un pour formater (écrire les codes...)</t>
  </si>
  <si>
    <t xml:space="preserve">Nous continuons l'activité interne via des visio conférences mais n'avons pas la ressource humaine de maintenir des actions plus plus larges </t>
  </si>
  <si>
    <t>Mais nous souhaitons engager cette réflexion; La SBF intervient sur la composante végétale des écosystèmes et de la biosphère ; elle pourrait contribuer à ce volet d’une écologie « globale de la santé » . Les perturbations anthropiques impactent la biodiversité, directement ou indirectement, en interaction avec les autres composantes du changement global  et certains de ces impacts se répercutent sur la santé humaine… on oublie trop souvent la B.A-BA du fonctionnement d’un écosystème...
2/ militer pour l’importance de la connaissance scientifique objective dans un contexte où la déconnexion de la réalité environnementale est la règle, en mettant au point des messages ultrasimplifiés (makheureusement nécessaires pour coller au style de comm actuel)</t>
  </si>
  <si>
    <t>Le renforcement du socle scientifique de connaissance (y compris pour notre partie des ecosystèmes) pour permettre aux citoyens de meiux trier l'information et comprendre les messages</t>
  </si>
  <si>
    <t>Société de mathématiques appliquées et industrielles</t>
  </si>
  <si>
    <t>SMAI</t>
  </si>
  <si>
    <t>Horsin Thierry</t>
  </si>
  <si>
    <t>smai-president@emath.fr</t>
  </si>
  <si>
    <t>Essayer de maintenir un contact en particulier avec ceux qui sont à l'étranger</t>
  </si>
  <si>
    <t>Un certain nombre de membres sont spécialistes de la modélisation et de biostatistiques.</t>
  </si>
  <si>
    <t>Cours, médiation.</t>
  </si>
  <si>
    <t>Contacter les sociétés savantes de par le monde pour les chercheurs.ses en déplacement et confinés.ées dans chaque pays de ces sociétés. Se pose aussi la question des chercheurs.ses étrangers.ères travaillant en France.</t>
  </si>
  <si>
    <t xml:space="preserve">Plusieurs membres de la SMAI sont des spécialistes de ces questions de modélisation. Il n'y a pas de lien mis en place par la SMAI. Florilège recense des sites plutôt à destination du grand public. Voici des exemples.
https://www.florilege-maths.fr/fiche/mathematiques-et-pandemie/
https://www.jim.fr/e-docs/interview._2019_ncov_quel_apport_des_modelisations_mathematiques__181654/document_actu_pro.phtml?fbclid=IwAR3_zZ5ObT4QxdxpAqplO6I-mdqS5EiDAwajd1gPLKVgJQrQtFUVjTIgH8s
</t>
  </si>
  <si>
    <t>Oui. Mais je n'ai pas vraiment de suggestions.</t>
  </si>
  <si>
    <t>Florilège relaie les sites sérieux.</t>
  </si>
  <si>
    <t>On pourrait peut-être expliquer comment des sociologues, des modélisateurs.rices, des infectio/viro logues les épidémiologistent voient les choses  chacun de leur point de vue.</t>
  </si>
  <si>
    <t xml:space="preserve">https://www.florilege-maths.fr/fiche/mathematiques-et-pandemie/ (ce n'est pas une action SMAI, mais des membres très actifs à la smai y participent). </t>
  </si>
  <si>
    <t>partage d'exposés de médiation scientifique sur les réseaux sociaux</t>
  </si>
  <si>
    <t xml:space="preserve">L'aide est surtout le temps à dégager. Des petits films par exemple de cours ou de vulgarisation sur des notions. </t>
  </si>
  <si>
    <t>Ouvrir les publications. Je vais voir si cela est faisable avec notre partenaire EDPSciences.</t>
  </si>
  <si>
    <t>Tous les items que vous mentionnez sont très bien. Peut-être faut-il rajouter un item du genre "Marteler que la science est la science et que la politique est la politique, le respect de l'épistémologie est fondamental".</t>
  </si>
  <si>
    <t>Discuter sur des réseaux civiques et expliquer les difficultés scientifiques.</t>
  </si>
  <si>
    <t>Société des Historiens Médiévistes de l'Enseignement Supérieur Public</t>
  </si>
  <si>
    <t>SHMESP</t>
  </si>
  <si>
    <t>Valérian Dominique</t>
  </si>
  <si>
    <t>dominique.valerian@yahoo.fr</t>
  </si>
  <si>
    <t>ressources en ligne pour les étudiants en libre accès</t>
  </si>
  <si>
    <t>Société française d'écologie et d'évolution</t>
  </si>
  <si>
    <t>SFE2</t>
  </si>
  <si>
    <t>Barot Sébastien</t>
  </si>
  <si>
    <t>vice-président</t>
  </si>
  <si>
    <t>sebastien.barot@ird.fr</t>
  </si>
  <si>
    <t>En fait, il s'agit plus d'une activité des membres que d'une activité piloté par la société</t>
  </si>
  <si>
    <t>De nouveau, il s'agit plus d'une activité individuelle qu'une activité organisée par la société</t>
  </si>
  <si>
    <t>Nous éditons des textes de vulgarisation sur notre site ... mais pour le moment rien sur la crise actuelle</t>
  </si>
  <si>
    <t xml:space="preserve">En fait, il faudrait essentiellement que je sollicite quelques membres de ma société pour avoir par exemple des textes ... </t>
  </si>
  <si>
    <t xml:space="preserve">Je n'ai pas d'idée claire, mais je me demande si la communauté académique ne devrait pas, surtout après la crise, se mobiliser pour analyser tout ce qui s'est passé, et suggérer les transformations nécessaires de nos sociétés. Cela peut impliquer pas mal de recherches nouvelles </t>
  </si>
  <si>
    <t>Cela va dans le sens de mon commentaire précédent. Il y a besoin de recherche pour comprendre la crise et transformer nos sociétés. La fédération a un rôle à jouer dans le sens où il s'agit en grande partie de recherches interdisciplinaires</t>
  </si>
  <si>
    <t>Société Française d'Exobiologie</t>
  </si>
  <si>
    <t>SFE</t>
  </si>
  <si>
    <t>Cottin Hervé</t>
  </si>
  <si>
    <t>herve.cottin@lisa.u-pec.fr</t>
  </si>
  <si>
    <t>Il s'agit surtout d'actions menées au niveau des laboratoires des membres : essentiellement dons de matériels, combinaisons, solvants...</t>
  </si>
  <si>
    <t>En tant que société, nous pourrions relayer des informations à nos membres quant à des campagnes de mobilisations.
Attentions cependant à ne pas surcharger les boites mails. Ca se calme, mais il y a encore quelques jours, il était très difficile de suivre toutes les infos sur les mobilisations, s'occuper des enfants, préparer ses cours en distanciel, etc... On ne peut pas tout lire.</t>
  </si>
  <si>
    <t>Site base de données de cours en ligne sur l'exobiologie, mais aussi plus largement, astonomie, chimie, biologie, géologie. En Français et Anglais essentiellement. Quelques cours en Espagnol.  http://astrobiovideo.com/fr/</t>
  </si>
  <si>
    <t xml:space="preserve">Société informatique de France </t>
  </si>
  <si>
    <t>SIF</t>
  </si>
  <si>
    <t>Paradinas Pierre</t>
  </si>
  <si>
    <t>president@societe-informatique-de-france.fr</t>
  </si>
  <si>
    <t xml:space="preserve">Des membres sont impliqués, il n'y a pas de collecte d'information sur ces actions. </t>
  </si>
  <si>
    <t>La SIF en partenariat avec Class Code (collectif d'associations) a mis en ligne des recensements d'activités autour du numérique pour les enfants et les parents (https://pixees.fr/classcode-v2/). On y retrouve des activités développées par certains de ses membres ou du collectif ISO (Info Sans Ordi) que nous contribuons à animer. https://pixees.fr/classcode-v2/    https://www.societe-informatique-de-france.fr/mediation/infosansordi/</t>
  </si>
  <si>
    <t>On va tenter de faire des journées scientifiques à distance.</t>
  </si>
  <si>
    <t xml:space="preserve">Engagements actuels :
Nous sommes aussi actifs dans des groupes autour de l'éthique (CNE) et plus particulièrement sur la place/question du numérique dans cette crise.  
Les questions : Mieux collecter et compiler mais sans altérer les questions de vie privé. Autour de la question des usages prioritaire ou pas des réseaux avec la question de la neutralité du net.
La place de scientifique dans le débat et la prise de décision politique pour mieux gérer les crises demain est un sujet à traiter ensemble (collectif sociétés savantes).
</t>
  </si>
  <si>
    <t xml:space="preserve">
Restez unis et solidaires.</t>
  </si>
  <si>
    <t>Société de Physiologie et de Biologie Intégrative</t>
  </si>
  <si>
    <t>Dussaule Jean-Claude</t>
  </si>
  <si>
    <t>Un grand nombre des adhérents médecins sont affectés dans des structures Hospitalo-universitaires et y effectuent des activités de diagnostic et de soins. Certaines de ces activités sont directement en lien avec la lutte contre le COVID19</t>
  </si>
  <si>
    <t>Certains des membres de la société sont impliqués dans les forums médicaux pour améliorer la prise en charge contre le COVID19 ou font des suggestions à l’administration hospitalière pour l’amélioration de cette prise en charge</t>
  </si>
  <si>
    <t>Un relais par la SOCACAD des forums, revues écrites ou éventuellement interviews qui paraissent apporter une information fiable et rigoureuse sur cette maladie virale</t>
  </si>
  <si>
    <t>Nous pourrions participer à de tels contenus éducatifs sur proposition de leurs concepteurs</t>
  </si>
  <si>
    <t>Réflexion actuelle sur le maintien de notre congrès annuel. Si annulation, réflexions à avoir dans le CA ou le CS pour apporter une information et une formation à nos adhérents à la condition que nous en ayons le temps.</t>
  </si>
  <si>
    <t>Contribution à l’amélioration du fonctionnement hospitalier et sur la formation de la population sur les mesures à prendre pour limiter les risques de récidive : mais Il s’agit bien d’un débat national à envisager comme vous le suggérez dans votre introduction.</t>
  </si>
  <si>
    <t>Société Francaise de Génétique</t>
  </si>
  <si>
    <t>SFG</t>
  </si>
  <si>
    <t>HELMLINGER Dom</t>
  </si>
  <si>
    <t>Membre du Conseil d'Adminstration - Référent SOCACAD</t>
  </si>
  <si>
    <t>dhelmlinger@crbm.cnrs.fr</t>
  </si>
  <si>
    <t>Pas de suggestions d'actions pour soutenir les plus fragiles (rôle de l’équipe / institut ?)</t>
  </si>
  <si>
    <t>Dons d'infrastructures (labo P3), d'équipements (thermocycleurs), de matériels (masques, gants, blouses), de réactifs / produits chimiques.
De nombreux adhérents sont volontaires pour participer à la réalisation des tests, disponibles pour apporter un soutien logistique, mais très peu sollicitées finalement.
Nous comprenons cependant que tous nos modèles de machines ou de reference de reactifs ne sont pas utilisables pour les tests. Nous attendons que les instances coordinatrices (Universites, CHU, ...) nous indiquent ce qui les intéressent.</t>
  </si>
  <si>
    <t>Oui: Communiqués, mise à disposition d'informations pour le grand public. Pour la SFG, en particulier si des données génétiques sont publiés sur d'éventuelles différences de susceptibilité des populations au SARS-CoV-2.</t>
  </si>
  <si>
    <t>Pour le moment, la seule chose qu’on a faite c’est d’envoyer un Tweet rappelant l’importance des gestes « barrières » et de rester chez soi.</t>
  </si>
  <si>
    <t>(Contenu en cours de developpement): mettre sur le site régulièrement un article en français un peu vulgarisé sur les avancées de la génétique.</t>
  </si>
  <si>
    <t xml:space="preserve">Relayer des conférences / webinars par exemple celle de Philippe Sansonetti: 
https://www.college-de-france.fr/site/actualites/Covid-19ChroniqueEmergenceAnnoncee.htm 
Relayer les adresses des sites web pertinents:
www.pasteur.fr/fr/centre-medical/fiches-maladies/coronavirus-wuhan
www.who.int/emergencies/diseases/novel-coronavirus-2019/situation-reports 
https://www.cell.com/2019-nCOV
</t>
  </si>
  <si>
    <t>Renforcer le rôle des sciences et du monde académique en général dans le processus de décision politique, via la SOCACAD par exemple.</t>
  </si>
  <si>
    <t>Société Française d'Astronomie et d'Astrophysique</t>
  </si>
  <si>
    <t>SF2A</t>
  </si>
  <si>
    <t>Lagadec Eric</t>
  </si>
  <si>
    <t>Vice-Président</t>
  </si>
  <si>
    <t>elagadec@oca.eu</t>
  </si>
  <si>
    <t>Je pense qu'il est important de garder des meetings d'équipes via visioconf, des échanges entre étudiants, post-docs (dont beaucoup sont seuls et viennent de l'étranger)</t>
  </si>
  <si>
    <t>Je pense que les scoiétés spécialistes du sujet devraient pouvoir communiquer dans les plus grands médias, afin de diminuer le nombre d'infox qui circulent.</t>
  </si>
  <si>
    <t>Oui. On a des compétences en matière de l'analyse de la décision, de l'opinion des citoyens, des questions de politique économique etc</t>
  </si>
  <si>
    <t>On pourrait insister sur le besoin d'écouter surtout les analyses et les préconisations faites par les scientifiques dont les travaux leur accorde une légitimité importante</t>
  </si>
  <si>
    <t>Société des Professeurs d'Histoire ancienne de l'Université</t>
  </si>
  <si>
    <t>SoPHAU</t>
  </si>
  <si>
    <t>Pittia Sylvie</t>
  </si>
  <si>
    <t>sylvie.pittia@univ-paris1.fr</t>
  </si>
  <si>
    <t>On ignore les actions individuelles, en tant que sté savante, notre domaine de compétence est éloigné du secteur santé</t>
  </si>
  <si>
    <t>Forte implication dans le cadre des activités pédagogiques</t>
  </si>
  <si>
    <t>Des initiatives individuelles surtout en ce domaine</t>
  </si>
  <si>
    <t xml:space="preserve">Actions pour favoriser l'accès libre à des ressources documentaires en ligne.  Collecte d'informations, diffusion auprès des publics concernés surtout à partir du master. </t>
  </si>
  <si>
    <t>-action pour obtenir des autorisations de report de crédits compte tenu des nombreuses annulations d'opérations scientifiques
-action de soutien pour les prolongements de contrats des personnels scientifiques empêchés d'exercer normalement pendant le temps du confinement
-participation à des réflexions interdisciplinaires sur la crédibilité de la parole scientifique</t>
  </si>
  <si>
    <t>Societe Francaise de Virologie</t>
  </si>
  <si>
    <t>SFV</t>
  </si>
  <si>
    <t>OGLIASTRO Mylene</t>
  </si>
  <si>
    <t>Membre du bureau, chargée des relations avec la SOCACAD par le CA</t>
  </si>
  <si>
    <t>mylene.ogliastro@gmail.com</t>
  </si>
  <si>
    <t>ma societe est actuellement débordée par le nombre d'actions à mener, entre autre la communication vers les media pour expliquer la situation</t>
  </si>
  <si>
    <t>societe representante de toutes les composantes de la virologie, clinique et fondamentale</t>
  </si>
  <si>
    <t>deja décrit ci dessus</t>
  </si>
  <si>
    <t>atelier "dessine moi un virus " sur le web (en chantier!)</t>
  </si>
  <si>
    <t>kit "virus" pour decortiquer un virus, montrer comment un virus infecte un organisme</t>
  </si>
  <si>
    <t xml:space="preserve">en faisant des etats des lieux biblio reguliers sur le coronavirus (tres importante sur le sujet en ce moment) </t>
  </si>
  <si>
    <t xml:space="preserve">actions en discussion avec la societe de microbiologie </t>
  </si>
  <si>
    <t>reflexion sur la sortie de confinement à court terme. A plus long terme mettre l'accent sur des actions avec la societe d'ecologie par exemple pour expliquer d'avantage en quoi les changement globaux, la perte de diversité etc ont un impact majeur sur les epidemies aussi. De la plupart des interactions que nous avons eues avec les media, ce point a été pour eux une découverte et une source d'etonnement (ah ben je n'y avais pas pensé...". Mieux communiquer sur tous les sujets me parait primordial.</t>
  </si>
  <si>
    <t>encore une fois communiquer d'avantage aupres du grand public et mener des actions avec mediateurs scientifiques et ateliers type petits debrouillards.</t>
  </si>
  <si>
    <t>Société Française de Biologie du Développement</t>
  </si>
  <si>
    <t>SFBD</t>
  </si>
  <si>
    <t>Patrick Lemaire</t>
  </si>
  <si>
    <t>presidence@sfbd.fr</t>
  </si>
  <si>
    <t>Séminaires en visio conférence
information sur les possibilité d'actions 
Encourager à la mobilisation pour aider les autres
Message sur la liste de diffusion de la société</t>
  </si>
  <si>
    <t xml:space="preserve">messages sur la liste de diffusion de la société listant les différentes initiatives pour participer à l'affort collectif. </t>
  </si>
  <si>
    <t>Oui.</t>
  </si>
  <si>
    <t xml:space="preserve">série d'articles montrant l'implication des laboratoires de recherches de toutes disciplines dans l'effort collectif.
contacts entre sociétés de différents pays pour demander une réponse Européenne et non par pays, notamment lors de la sortie de crise. </t>
  </si>
  <si>
    <t xml:space="preserve">contenus éducatifs sur la biologie du développement, utiles pendant cette prériode mais aussi au delà. </t>
  </si>
  <si>
    <t xml:space="preserve">Réflexion sur la mise en place de séminaires virtuels via visioconférence. </t>
  </si>
  <si>
    <t>Séminaires joints? exemple: philosophie des sciences</t>
  </si>
  <si>
    <t>Mise en réseau avec des décideurs politiques au sein de chaque parti majeur. 
publication de tribunes sur les différents sujets, insistant notamment sur l'importance de comprendre et respecter la nature pour assurer la survie de l'Homme.</t>
  </si>
  <si>
    <t>Société Française de Myologie</t>
  </si>
  <si>
    <t>SFM</t>
  </si>
  <si>
    <t>Mounier Rémi</t>
  </si>
  <si>
    <t>remi.mounier@univ-lyon1.fr</t>
  </si>
  <si>
    <t>La Société Française de Myologie est mobilisée sur tous les "fronts". 7 membres de notre bureau sont des cliniciens et les chercheurs travaillent dans le domaine de la Santé Humaine.
A titre d'exemple, la Présidente de la SFM est entrée en "unité COVID" depuis Vendredi dernier.
Sur le site de la SFM, nous mettons les régulières mises à jour en ce qui concerne les recommandations relatives aux maladies neuromusculaires et COVID.
Bref, tous les membres du bureau (et de façon plus large une partie de ses membres) de la SFM sont impliqués directement ou indirectement dans cette crise.</t>
  </si>
  <si>
    <t>oui</t>
  </si>
  <si>
    <t>FAQ recommandations</t>
  </si>
  <si>
    <t>- Sollicitation pour mettre les pre-prints sur le site
- Promotion des séminaires virtuels internationaux dans le domaine des cellules souches musculaires, qui ont lieu 3 fois par semaine (300 - 400 auditeurs par séminaire).</t>
  </si>
  <si>
    <t>Soutenez-vous sur le principe la publication rapide d'une prise de position aurpès du ministère?</t>
  </si>
  <si>
    <t xml:space="preserve"> lettre ouverte au ministère</t>
  </si>
  <si>
    <t xml:space="preserve"> tribune dans la presse</t>
  </si>
  <si>
    <t xml:space="preserve"> courrier privé au ministère</t>
  </si>
  <si>
    <t>Nbre de réponses</t>
  </si>
  <si>
    <r>
      <rPr>
        <sz val="12"/>
        <color rgb="FFFF0000"/>
        <rFont val="Calibri (Body)"/>
      </rPr>
      <t>B1 : Nous sommes favorables tant à des actions envers le ministère qu'envers la presse, mais aussi auprès de la commission européenne</t>
    </r>
    <r>
      <rPr>
        <sz val="12"/>
        <color theme="1"/>
        <rFont val="Calibri"/>
        <family val="2"/>
        <scheme val="minor"/>
      </rPr>
      <t xml:space="preserve">
B2: nous disposons déjà d'une liste de diffusion pour nos adhérents, et d'une liste plus large couvrant toute notre communauté bioinfo
B</t>
    </r>
    <r>
      <rPr>
        <sz val="12"/>
        <color rgb="FFFF0000"/>
        <rFont val="Calibri (Body)"/>
      </rPr>
      <t>3: un membre de notre bureau vient d'envoyer une lettre aux syndicats concernant la poursuite des contrats CDD (chômage technique possible ? extension de la durée des contrats ?)</t>
    </r>
    <r>
      <rPr>
        <sz val="12"/>
        <color theme="1"/>
        <rFont val="Calibri"/>
        <family val="2"/>
        <scheme val="minor"/>
      </rPr>
      <t xml:space="preserve">
B3 : nous allons diffuser à nos membre des liens vers du soutien, comme http://nightline-paris.fr destiné aux étudiants isolés</t>
    </r>
  </si>
  <si>
    <t>Pas engagée</t>
  </si>
  <si>
    <t>Modélisation</t>
  </si>
  <si>
    <t>Traitements</t>
  </si>
  <si>
    <t>Logistique</t>
  </si>
  <si>
    <t>Volontaires soins</t>
  </si>
  <si>
    <t>Soignants</t>
  </si>
  <si>
    <r>
      <t xml:space="preserve">Oui: Communiqués, mise à disposition d'informations pour le grand public. </t>
    </r>
    <r>
      <rPr>
        <sz val="12"/>
        <color rgb="FFFF0000"/>
        <rFont val="Calibri (Body)"/>
      </rPr>
      <t>Pour la SFG, en particulier si des données génétiques sont publiés sur d'éventuelles différences de susceptibilité des populations au SARS-CoV-2.</t>
    </r>
  </si>
  <si>
    <t>Essayer de maintenir un contact en particulier avec ceux qui sont à l'étranger. Contacter les sociétés savantes de par le monde pour les chercheurs.ses en déplacement et confinés.ées dans chaque pays de ces sociétés. Se pose aussi la question des chercheurs.ses étrangers.ères travaillant en France.</t>
  </si>
  <si>
    <t>Encourager volontariat</t>
  </si>
  <si>
    <r>
      <t xml:space="preserve">La Société Française de Myologie est mobilisée sur tous les "fronts". 7 membres de notre bureau sont des cliniciens et les chercheurs travaillent dans le domaine de la Santé Humaine.
A titre d'exemple, la Présidente de la SFM est entrée en "unité COVID" depuis Vendredi dernier.
</t>
    </r>
    <r>
      <rPr>
        <sz val="12"/>
        <color rgb="FFFF0000"/>
        <rFont val="Calibri (Body)"/>
      </rPr>
      <t xml:space="preserve">Sur le site de la SFM, nous mettons les régulières mises à jour en ce qui concerne les recommandations relatives aux maladies neuromusculaires et COVID.
</t>
    </r>
    <r>
      <rPr>
        <sz val="12"/>
        <color theme="1"/>
        <rFont val="Calibri"/>
        <family val="2"/>
        <scheme val="minor"/>
      </rPr>
      <t>Bref, tous les membres du bureau (et de façon plus large une partie de ses membres) de la SFM sont impliqués directement ou indirectement dans cette crise.</t>
    </r>
  </si>
  <si>
    <t>Oui, Participer à la diffusion des infos.</t>
  </si>
  <si>
    <t>Oui, Si le collectif considère que c'est pertinent d'associer les politistes, par exemple les spécialistes de sondages d'opinion, de la santé publique, de la décision... alors oui</t>
  </si>
  <si>
    <t xml:space="preserve">Oui, Activité contrôlée par les directions et le ministère </t>
  </si>
  <si>
    <t>Oui, En tant que société, nous pourrions relayer des informations à nos membres quant à des campagnes de mobilisations.
Attentions cependant à ne pas surcharger les boites mails. Ca se calme, mais il y a encore quelques jours, il était très difficile de suivre toutes les infos sur les mobilisations, s'occuper des enfants, préparer ses cours en distanciel, etc... On ne peut pas tout lire.</t>
  </si>
  <si>
    <r>
      <t xml:space="preserve">J'ai moi-même écrit diverses tribunes, ainsi que nombre de collègues, dans la presse écrite papier et internet.
Beaucoup de contenus en ligne : </t>
    </r>
    <r>
      <rPr>
        <sz val="12"/>
        <color rgb="FFFF0000"/>
        <rFont val="Calibri (Body)"/>
      </rPr>
      <t>geoconfluences.fr par exemple
Initiative de l'Union Géographique Internationale à l'échelle mondiale pour coordonner connaissances et réponses aux infox</t>
    </r>
  </si>
  <si>
    <t xml:space="preserve">Nos membres sont tous bénévoles et notre discipline n'est à l'évidence pas en première ligne (sauf pour les pharmaciens). Ceux qui pourraient intervenir de façon crédible (médecins, pharmaciens) sont déjà sursollicités par leurs fonctions. </t>
  </si>
  <si>
    <r>
      <t xml:space="preserve">Pas de suggestion (on réfléchit); 
Nous gardons le contact régulier avec nos membres via des flash infos plus fréquents. 
Un commentaire: la situation est </t>
    </r>
    <r>
      <rPr>
        <sz val="12"/>
        <color rgb="FFFF0000"/>
        <rFont val="Calibri (Body)"/>
      </rPr>
      <t>particulièrement critique dans notre discipline pour les doctorants en début de thèse pour lesquels la thèse repose sur la botanique de terrain ; si on rate le printemps, ce n’est pas 1 ou 2 mois que l’on perd, mais 1 an, car il faut attendre l’année suivante pour la flore vernale ! 
Pour les ITA sous CDD qui sont recrutés sur projet, si le contrat n’est pas prolongé à l’issue de la période de confinement, c’est tout le projet qui tombe à l’eau.</t>
    </r>
  </si>
  <si>
    <r>
      <t xml:space="preserve">point 1 : certains bioinformaticiens sont aussi médecins (MCU-PH, PU-PH) mais c'est une minorité
point 2 : volontariat de certains de nos membres pour de l'analyse de données biostatistiques
</t>
    </r>
    <r>
      <rPr>
        <sz val="12"/>
        <color rgb="FFFF0000"/>
        <rFont val="Calibri (Body)"/>
      </rPr>
      <t xml:space="preserve">point 4: la bioinformatique structurale est utilisée pour du screening de molécules et la modélisation structurale de certaines protéines
</t>
    </r>
    <r>
      <rPr>
        <sz val="12"/>
        <color theme="1"/>
        <rFont val="Calibri"/>
        <family val="2"/>
        <scheme val="minor"/>
      </rPr>
      <t xml:space="preserve">
L'institut Français de Bioinformatique met par ailleurs sà disposition son infrastructure  informatique et son expertise en conception d'analyse de données
</t>
    </r>
    <r>
      <rPr>
        <sz val="12"/>
        <color rgb="FFFF0000"/>
        <rFont val="Calibri (Body)"/>
      </rPr>
      <t xml:space="preserve">Nous pouvons aussi jouer un rôle de communication large sur des éventuels besoins en bioinfo-biostat au sujet du covid-19. </t>
    </r>
    <r>
      <rPr>
        <sz val="12"/>
        <color theme="1"/>
        <rFont val="Calibri"/>
        <family val="2"/>
        <scheme val="minor"/>
      </rPr>
      <t xml:space="preserve">
</t>
    </r>
  </si>
  <si>
    <r>
      <t xml:space="preserve">Nous sommes sur le point de diffuser une newsletter et de poster sur le sites plusieurs informations 
a) Tout d'abord des </t>
    </r>
    <r>
      <rPr>
        <sz val="12"/>
        <color rgb="FFFF0000"/>
        <rFont val="Calibri (Body)"/>
      </rPr>
      <t>infos scientifiques</t>
    </r>
    <r>
      <rPr>
        <sz val="12"/>
        <color theme="1"/>
        <rFont val="Calibri"/>
        <family val="2"/>
        <scheme val="minor"/>
      </rPr>
      <t xml:space="preserve"> avec l'apport de la cryo-microscopie électronique combiné à l'analyse d'images pour calculer la structure de certaines protéines des spicules du virus du coronavirus (travaux publiés récemment, le mois dernier notamment par des équipes chinoises) Ce travail permettra de développer éventuellement  des molecules thérapeutiques.
b) </t>
    </r>
    <r>
      <rPr>
        <sz val="12"/>
        <color rgb="FFFF0000"/>
        <rFont val="Calibri (Body)"/>
      </rPr>
      <t>des liens vers les sites d'articles ou vers le site du crowdfightcovid19 (https://crowdfightcovid19.org)</t>
    </r>
    <r>
      <rPr>
        <sz val="12"/>
        <color theme="1"/>
        <rFont val="Calibri"/>
        <family val="2"/>
        <scheme val="minor"/>
      </rPr>
      <t xml:space="preserve"> par exemple:  
Science mag: https://www.sciencemag.org/news/2020/03/who-launches-global-megatrial-four-most-promising-coronavirus-treatments?
Article Raoult 
https://www.mediterranee-infection.com/wp-content/uploads/2020/03/Hydroxychloroquine_final_DOI_IJAA.pdf</t>
    </r>
  </si>
  <si>
    <r>
      <t xml:space="preserve">Plusieurs membres de la SMAI sont des spécialistes de ces questions de modélisation. Il n'y a pas de lien mis en place par la SMAI. </t>
    </r>
    <r>
      <rPr>
        <sz val="12"/>
        <color rgb="FFFF0000"/>
        <rFont val="Calibri (Body)"/>
      </rPr>
      <t xml:space="preserve">Florilège recense des sites plutôt à destination du grand public. Voici des exemples.
https://www.florilege-maths.fr/fiche/mathematiques-et-pandemie/
https://www.jim.fr/e-docs/interview._2019_ncov_quel_apport_des_modelisations_mathematiques__181654/document_actu_pro.phtml?fbclid=IwAR3_zZ5ObT4QxdxpAqplO6I-mdqS5EiDAwajd1gPLKVgJQrQtFUVjTIgH8s
</t>
    </r>
  </si>
  <si>
    <r>
      <t xml:space="preserve">Dons d'infrastructures (labo P3), d'équipements (thermocycleurs), de matériels (masques, gants, blouses), de réactifs / produits chimiques.
</t>
    </r>
    <r>
      <rPr>
        <sz val="12"/>
        <color rgb="FFFF0000"/>
        <rFont val="Calibri (Body)"/>
      </rPr>
      <t>De nombreux adhérents sont volontaires pour participer à la réalisation des tests, disponibles pour apporter un soutien logistique, mais très peu sollicitées finalement.</t>
    </r>
    <r>
      <rPr>
        <sz val="12"/>
        <color theme="1"/>
        <rFont val="Calibri"/>
        <family val="2"/>
        <scheme val="minor"/>
      </rPr>
      <t xml:space="preserve">
Nous comprenons cependant que tous nos modèles de machines ou de reference de reactifs ne sont pas utilisables pour les tests. Nous attendons que les instances coordinatrices (Universites, CHU, ...) nous indiquent ce qui les intéressent.</t>
    </r>
  </si>
  <si>
    <t>Ne sait pas</t>
  </si>
  <si>
    <t>contenus educ</t>
  </si>
  <si>
    <t>journalistes</t>
  </si>
  <si>
    <t>articles presse</t>
  </si>
  <si>
    <t>audio-visuel</t>
  </si>
  <si>
    <t>réseaux sociaux</t>
  </si>
  <si>
    <t>site web</t>
  </si>
  <si>
    <t>La SIF en partenariat avec Class Code (collectif d'associations) a mis en ligne des recensements d'activités autour du numérique pour les enfants et les parents (https://pixees.fr/classcode-v2/). 
On y retrouve des activités développées par certains de ses membres ou du collectif ISO (Info Sans Ordi) que nous contribuons à animer. https://pixees.fr/classcode-v2/    https://www.societe-informatique-de-france.fr/mediation/infosansordi/</t>
  </si>
  <si>
    <r>
      <rPr>
        <sz val="12"/>
        <color rgb="FFFF0000"/>
        <rFont val="Calibri (Body)"/>
      </rPr>
      <t>Relayer des conférences / webinars</t>
    </r>
    <r>
      <rPr>
        <sz val="12"/>
        <color theme="1"/>
        <rFont val="Calibri"/>
        <family val="2"/>
        <scheme val="minor"/>
      </rPr>
      <t xml:space="preserve"> par exemple celle de Philippe Sansonetti: 
https://www.college-de-france.fr/site/actualites/Covid-19ChroniqueEmergenceAnnoncee.htm 
Relayer les adresses des sites web pertinents:
www.pasteur.fr/fr/centre-medical/fiches-maladies/coronavirus-wuhan
www.who.int/emergencies/diseases/novel-coronavirus-2019/situation-reports 
https://www.cell.com/2019-nCOV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</si>
</sst>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u/>
      <sz val="12"/>
      <color theme="10"/>
      <name val="Calibri"/>
      <family val="2"/>
      <scheme val="minor"/>
    </font>
    <font>
      <sz val="12"/>
      <color rgb="FFFF0000"/>
      <name val="Calibri (Body)"/>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45">
    <xf numFmtId="0" fontId="0" fillId="0" borderId="0" xfId="0"/>
    <xf numFmtId="0" fontId="0" fillId="0" borderId="0" xfId="0" applyAlignment="1">
      <alignment wrapText="1"/>
    </xf>
    <xf numFmtId="0" fontId="0" fillId="33" borderId="0" xfId="0" applyFill="1" applyAlignment="1">
      <alignment wrapText="1"/>
    </xf>
    <xf numFmtId="0" fontId="0" fillId="33" borderId="0" xfId="0" applyFill="1"/>
    <xf numFmtId="0" fontId="18" fillId="33" borderId="0" xfId="42" applyFill="1"/>
    <xf numFmtId="0" fontId="0" fillId="34" borderId="0" xfId="0" applyFill="1" applyAlignment="1">
      <alignment wrapText="1"/>
    </xf>
    <xf numFmtId="0" fontId="0" fillId="34" borderId="0" xfId="0" applyFill="1"/>
    <xf numFmtId="0" fontId="0" fillId="35" borderId="0" xfId="0" applyFill="1" applyAlignment="1">
      <alignment wrapText="1"/>
    </xf>
    <xf numFmtId="0" fontId="0" fillId="35" borderId="0" xfId="0" applyFill="1"/>
    <xf numFmtId="0" fontId="0" fillId="36" borderId="0" xfId="0" applyFill="1" applyAlignment="1">
      <alignment wrapText="1"/>
    </xf>
    <xf numFmtId="0" fontId="0" fillId="36" borderId="0" xfId="0" applyFill="1"/>
    <xf numFmtId="0" fontId="0" fillId="37" borderId="0" xfId="0" applyFill="1" applyAlignment="1">
      <alignment wrapText="1"/>
    </xf>
    <xf numFmtId="0" fontId="0" fillId="37" borderId="0" xfId="0" applyFill="1"/>
    <xf numFmtId="0" fontId="0" fillId="38" borderId="0" xfId="0" applyFill="1" applyAlignment="1">
      <alignment wrapText="1"/>
    </xf>
    <xf numFmtId="0" fontId="0" fillId="38" borderId="0" xfId="0" applyFill="1"/>
    <xf numFmtId="0" fontId="0" fillId="39" borderId="0" xfId="0" applyFill="1" applyAlignment="1">
      <alignment wrapText="1"/>
    </xf>
    <xf numFmtId="0" fontId="0" fillId="39" borderId="0" xfId="0" applyFill="1"/>
    <xf numFmtId="0" fontId="0" fillId="40" borderId="0" xfId="0" applyFill="1" applyAlignment="1">
      <alignment wrapText="1"/>
    </xf>
    <xf numFmtId="0" fontId="0" fillId="40" borderId="0" xfId="0" applyFill="1"/>
    <xf numFmtId="0" fontId="0" fillId="41" borderId="0" xfId="0" applyFill="1" applyAlignment="1">
      <alignment wrapText="1"/>
    </xf>
    <xf numFmtId="0" fontId="14" fillId="35" borderId="0" xfId="0" applyFont="1" applyFill="1" applyAlignment="1">
      <alignment wrapText="1"/>
    </xf>
    <xf numFmtId="0" fontId="0" fillId="36" borderId="0" xfId="0" applyFill="1" applyAlignment="1">
      <alignment horizontal="right" wrapText="1"/>
    </xf>
    <xf numFmtId="0" fontId="0" fillId="36" borderId="0" xfId="0" applyFill="1" applyAlignment="1">
      <alignment vertical="top" wrapText="1"/>
    </xf>
    <xf numFmtId="0" fontId="0" fillId="33" borderId="0" xfId="0" applyFill="1" applyAlignment="1">
      <alignment vertical="top" wrapText="1"/>
    </xf>
    <xf numFmtId="0" fontId="0" fillId="33" borderId="0" xfId="0" applyFill="1" applyAlignment="1">
      <alignment vertical="top"/>
    </xf>
    <xf numFmtId="0" fontId="14" fillId="36" borderId="0" xfId="0" applyFont="1" applyFill="1" applyAlignment="1">
      <alignment vertical="top" wrapText="1"/>
    </xf>
    <xf numFmtId="0" fontId="19" fillId="36" borderId="0" xfId="0" applyFont="1" applyFill="1" applyAlignment="1">
      <alignment vertical="top" wrapText="1"/>
    </xf>
    <xf numFmtId="0" fontId="18" fillId="33" borderId="0" xfId="42" applyFill="1" applyAlignment="1">
      <alignment vertical="top"/>
    </xf>
    <xf numFmtId="0" fontId="0" fillId="33" borderId="0" xfId="0" applyFill="1" applyAlignment="1">
      <alignment horizontal="left" vertical="top" wrapText="1"/>
    </xf>
    <xf numFmtId="0" fontId="0" fillId="37" borderId="0" xfId="0" applyFill="1" applyAlignment="1">
      <alignment horizontal="left" vertical="top" wrapText="1"/>
    </xf>
    <xf numFmtId="0" fontId="0" fillId="33" borderId="0" xfId="0" applyFill="1" applyAlignment="1">
      <alignment horizontal="left" vertical="top"/>
    </xf>
    <xf numFmtId="0" fontId="0" fillId="37" borderId="0" xfId="0" applyFill="1" applyAlignment="1">
      <alignment horizontal="left" vertical="top"/>
    </xf>
    <xf numFmtId="0" fontId="14" fillId="37" borderId="0" xfId="0" applyFont="1" applyFill="1" applyAlignment="1">
      <alignment horizontal="left" vertical="top" wrapText="1"/>
    </xf>
    <xf numFmtId="0" fontId="18" fillId="33" borderId="0" xfId="42" applyFill="1" applyAlignment="1">
      <alignment horizontal="left" vertical="top"/>
    </xf>
    <xf numFmtId="0" fontId="0" fillId="33" borderId="0" xfId="0" applyFill="1" applyAlignment="1">
      <alignment horizontal="left" wrapText="1"/>
    </xf>
    <xf numFmtId="0" fontId="0" fillId="33" borderId="0" xfId="0" applyFill="1" applyAlignment="1">
      <alignment horizontal="left"/>
    </xf>
    <xf numFmtId="0" fontId="0" fillId="37" borderId="0" xfId="0" applyFill="1" applyAlignment="1">
      <alignment horizontal="left"/>
    </xf>
    <xf numFmtId="0" fontId="0" fillId="37" borderId="0" xfId="0" applyFill="1" applyAlignment="1">
      <alignment horizontal="left" wrapText="1"/>
    </xf>
    <xf numFmtId="0" fontId="0" fillId="38" borderId="0" xfId="0" applyFill="1" applyAlignment="1">
      <alignment vertical="top" wrapText="1"/>
    </xf>
    <xf numFmtId="0" fontId="0" fillId="0" borderId="0" xfId="0" applyAlignment="1">
      <alignment vertical="top" wrapText="1"/>
    </xf>
    <xf numFmtId="0" fontId="0" fillId="38" borderId="0" xfId="0" applyFill="1" applyAlignment="1">
      <alignment vertical="top"/>
    </xf>
    <xf numFmtId="0" fontId="0" fillId="0" borderId="0" xfId="0" applyAlignment="1">
      <alignment vertical="top"/>
    </xf>
    <xf numFmtId="0" fontId="14" fillId="39" borderId="0" xfId="0" applyFont="1" applyFill="1" applyAlignment="1">
      <alignment wrapText="1"/>
    </xf>
    <xf numFmtId="0" fontId="0" fillId="40" borderId="0" xfId="0" applyFill="1" applyAlignment="1">
      <alignment vertical="top" wrapText="1"/>
    </xf>
    <xf numFmtId="0" fontId="0" fillId="40" borderId="0" xfId="0" applyFill="1" applyAlignment="1">
      <alignment vertical="top"/>
    </xf>
  </cellXfs>
  <cellStyles count="43">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Insatisfaisant" xfId="7" builtinId="27" customBuiltin="1"/>
    <cellStyle name="Lien hypertexte" xfId="42" builtinId="8"/>
    <cellStyle name="Neutre" xfId="8" builtinId="28" customBuiltin="1"/>
    <cellStyle name="Normal" xfId="0" builtinId="0"/>
    <cellStyle name="Note" xfId="15" builtinId="10" customBuiltin="1"/>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Comment maintenir le lien social avec les collègues isolé.e.s?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2-7CEF-4546-B189-04AC2D7D43A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CEF-4546-B189-04AC2D7D43A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1-7CEF-4546-B189-04AC2D7D43A2}"/>
              </c:ext>
            </c:extLst>
          </c:dPt>
          <c:dLbls>
            <c:dLbl>
              <c:idx val="0"/>
              <c:layout>
                <c:manualLayout>
                  <c:x val="-0.24316109422492402"/>
                  <c:y val="0.11126958143389971"/>
                </c:manualLayout>
              </c:layout>
              <c:spPr>
                <a:noFill/>
                <a:ln>
                  <a:noFill/>
                </a:ln>
                <a:effectLst/>
              </c:spPr>
              <c:txPr>
                <a:bodyPr rot="0" spcFirstLastPara="1" vertOverflow="ellipsis" vert="horz" wrap="square" lIns="38100" tIns="19050" rIns="38100" bIns="19050" anchor="ctr" anchorCtr="1">
                  <a:noAutofit/>
                </a:bodyPr>
                <a:lstStyle/>
                <a:p>
                  <a:pPr>
                    <a:defRPr sz="1200" b="0" i="0" u="none" strike="noStrike" kern="1200" baseline="0">
                      <a:solidFill>
                        <a:schemeClr val="bg1"/>
                      </a:solidFill>
                      <a:latin typeface="+mn-lt"/>
                      <a:ea typeface="+mn-ea"/>
                      <a:cs typeface="+mn-cs"/>
                    </a:defRPr>
                  </a:pPr>
                  <a:endParaRPr lang="fr-FR"/>
                </a:p>
              </c:txPr>
              <c:showLegendKey val="0"/>
              <c:showVal val="0"/>
              <c:showCatName val="1"/>
              <c:showSerName val="0"/>
              <c:showPercent val="1"/>
              <c:showBubbleSize val="0"/>
              <c:extLst>
                <c:ext xmlns:c15="http://schemas.microsoft.com/office/drawing/2012/chart" uri="{CE6537A1-D6FC-4f65-9D91-7224C49458BB}">
                  <c15:layout>
                    <c:manualLayout>
                      <c:w val="0.24417426545086118"/>
                      <c:h val="0.21776315789473685"/>
                    </c:manualLayout>
                  </c15:layout>
                </c:ext>
                <c:ext xmlns:c16="http://schemas.microsoft.com/office/drawing/2014/chart" uri="{C3380CC4-5D6E-409C-BE32-E72D297353CC}">
                  <c16:uniqueId val="{00000002-7CEF-4546-B189-04AC2D7D43A2}"/>
                </c:ext>
              </c:extLst>
            </c:dLbl>
            <c:dLbl>
              <c:idx val="1"/>
              <c:layout>
                <c:manualLayout>
                  <c:x val="6.2981435831159407E-2"/>
                  <c:y val="-0.14381568586821375"/>
                </c:manualLayout>
              </c:layout>
              <c:showLegendKey val="0"/>
              <c:showVal val="0"/>
              <c:showCatName val="1"/>
              <c:showSerName val="0"/>
              <c:showPercent val="1"/>
              <c:showBubbleSize val="0"/>
              <c:extLst>
                <c:ext xmlns:c15="http://schemas.microsoft.com/office/drawing/2012/chart" uri="{CE6537A1-D6FC-4f65-9D91-7224C49458BB}">
                  <c15:layout>
                    <c:manualLayout>
                      <c:w val="0.25972652354625886"/>
                      <c:h val="0.17657894736842103"/>
                    </c:manualLayout>
                  </c15:layout>
                </c:ext>
                <c:ext xmlns:c16="http://schemas.microsoft.com/office/drawing/2014/chart" uri="{C3380CC4-5D6E-409C-BE32-E72D297353CC}">
                  <c16:uniqueId val="{00000003-7CEF-4546-B189-04AC2D7D43A2}"/>
                </c:ext>
              </c:extLst>
            </c:dLbl>
            <c:dLbl>
              <c:idx val="2"/>
              <c:layout>
                <c:manualLayout>
                  <c:x val="0.22897677683906534"/>
                  <c:y val="0.16960795690012431"/>
                </c:manualLayout>
              </c:layout>
              <c:spPr>
                <a:noFill/>
                <a:ln>
                  <a:noFill/>
                </a:ln>
                <a:effectLst/>
              </c:spPr>
              <c:txPr>
                <a:bodyPr rot="0" spcFirstLastPara="1" vertOverflow="ellipsis" vert="horz" wrap="square" lIns="38100" tIns="19050" rIns="38100" bIns="19050" anchor="ctr" anchorCtr="1">
                  <a:noAutofit/>
                </a:bodyPr>
                <a:lstStyle/>
                <a:p>
                  <a:pPr>
                    <a:defRPr sz="1200" b="0" i="0" u="none" strike="noStrike" kern="1200" baseline="0">
                      <a:solidFill>
                        <a:schemeClr val="bg1"/>
                      </a:solidFill>
                      <a:latin typeface="+mn-lt"/>
                      <a:ea typeface="+mn-ea"/>
                      <a:cs typeface="+mn-cs"/>
                    </a:defRPr>
                  </a:pPr>
                  <a:endParaRPr lang="fr-FR"/>
                </a:p>
              </c:txPr>
              <c:showLegendKey val="0"/>
              <c:showVal val="0"/>
              <c:showCatName val="1"/>
              <c:showSerName val="0"/>
              <c:showPercent val="1"/>
              <c:showBubbleSize val="0"/>
              <c:extLst>
                <c:ext xmlns:c15="http://schemas.microsoft.com/office/drawing/2012/chart" uri="{CE6537A1-D6FC-4f65-9D91-7224C49458BB}">
                  <c15:layout>
                    <c:manualLayout>
                      <c:w val="0.25531914893617019"/>
                      <c:h val="0.22565789473684211"/>
                    </c:manualLayout>
                  </c15:layout>
                </c:ext>
                <c:ext xmlns:c16="http://schemas.microsoft.com/office/drawing/2014/chart" uri="{C3380CC4-5D6E-409C-BE32-E72D297353CC}">
                  <c16:uniqueId val="{00000001-7CEF-4546-B189-04AC2D7D43A2}"/>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fr-FR"/>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'survey786658-lien-adhérents'!$E$28:$E$30</c:f>
              <c:strCache>
                <c:ptCount val="3"/>
                <c:pt idx="0">
                  <c:v>Ma société aimerait mettre en place un tel système mais ne sait pas comment faire</c:v>
                </c:pt>
                <c:pt idx="1">
                  <c:v>Ma société a déjà mis en place un système de lien avec ses adhérents</c:v>
                </c:pt>
                <c:pt idx="2">
                  <c:v>Ma société ne cherche pas actuellement à mettre un tel système en place</c:v>
                </c:pt>
              </c:strCache>
            </c:strRef>
          </c:cat>
          <c:val>
            <c:numRef>
              <c:f>'survey786658-lien-adhérents'!$F$28:$F$30</c:f>
              <c:numCache>
                <c:formatCode>General</c:formatCode>
                <c:ptCount val="3"/>
                <c:pt idx="0">
                  <c:v>9</c:v>
                </c:pt>
                <c:pt idx="1">
                  <c:v>6</c:v>
                </c:pt>
                <c:pt idx="2">
                  <c:v>8</c:v>
                </c:pt>
              </c:numCache>
            </c:numRef>
          </c:val>
          <c:extLst>
            <c:ext xmlns:c16="http://schemas.microsoft.com/office/drawing/2014/chart" uri="{C3380CC4-5D6E-409C-BE32-E72D297353CC}">
              <c16:uniqueId val="{00000000-7CEF-4546-B189-04AC2D7D43A2}"/>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158750</xdr:colOff>
      <xdr:row>26</xdr:row>
      <xdr:rowOff>241300</xdr:rowOff>
    </xdr:from>
    <xdr:to>
      <xdr:col>7</xdr:col>
      <xdr:colOff>4584700</xdr:colOff>
      <xdr:row>29</xdr:row>
      <xdr:rowOff>1181100</xdr:rowOff>
    </xdr:to>
    <xdr:graphicFrame macro="">
      <xdr:nvGraphicFramePr>
        <xdr:cNvPr id="4" name="Chart 3">
          <a:extLst>
            <a:ext uri="{FF2B5EF4-FFF2-40B4-BE49-F238E27FC236}">
              <a16:creationId xmlns:a16="http://schemas.microsoft.com/office/drawing/2014/main" id="{C9042B8F-700D-114B-BE3E-298C6D04A6E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catherine.venien-bryan@upmc.f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catherine.venien-bryan@upmc.fr"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atherine.venien-bryan@upmc.fr"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catherine.venien-bryan@upmc.fr"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mailto:catherine.venien-bryan@upmc.fr"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catherine.venien-bryan@upmc.fr"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therine.venien-bryan@upmc.fr"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catherine.venien-bryan@upmc.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4"/>
  <sheetViews>
    <sheetView topLeftCell="E17" workbookViewId="0">
      <selection activeCell="A12" sqref="A12:XFD12"/>
    </sheetView>
  </sheetViews>
  <sheetFormatPr baseColWidth="10" defaultRowHeight="16"/>
  <cols>
    <col min="1" max="1" width="29.6640625" style="2" customWidth="1"/>
    <col min="2" max="2" width="29.6640625" style="3" customWidth="1"/>
    <col min="3" max="3" width="29.6640625" style="2" customWidth="1"/>
    <col min="4" max="5" width="29.6640625" style="3" customWidth="1"/>
    <col min="6" max="6" width="29.6640625" style="6" customWidth="1"/>
  </cols>
  <sheetData>
    <row r="1" spans="1:6" s="1" customFormat="1" ht="51">
      <c r="A1" s="19" t="s">
        <v>0</v>
      </c>
      <c r="B1" s="19" t="s">
        <v>1</v>
      </c>
      <c r="C1" s="19" t="s">
        <v>3</v>
      </c>
      <c r="D1" s="19" t="s">
        <v>3</v>
      </c>
      <c r="E1" s="19" t="s">
        <v>3</v>
      </c>
      <c r="F1" s="19" t="s">
        <v>289</v>
      </c>
    </row>
    <row r="2" spans="1:6" ht="17">
      <c r="A2" s="2" t="s">
        <v>51</v>
      </c>
      <c r="B2" s="3" t="s">
        <v>52</v>
      </c>
      <c r="C2" s="2" t="s">
        <v>54</v>
      </c>
      <c r="D2" s="3" t="s">
        <v>55</v>
      </c>
      <c r="E2" s="3" t="s">
        <v>56</v>
      </c>
      <c r="F2" s="6" t="s">
        <v>290</v>
      </c>
    </row>
    <row r="3" spans="1:6" ht="34">
      <c r="A3" s="2" t="s">
        <v>67</v>
      </c>
      <c r="B3" s="3" t="s">
        <v>68</v>
      </c>
      <c r="C3" s="2" t="s">
        <v>69</v>
      </c>
      <c r="D3" s="3" t="s">
        <v>70</v>
      </c>
      <c r="E3" s="3" t="s">
        <v>71</v>
      </c>
      <c r="F3" s="6" t="s">
        <v>291</v>
      </c>
    </row>
    <row r="4" spans="1:6" ht="34">
      <c r="A4" s="2" t="s">
        <v>81</v>
      </c>
      <c r="B4" s="3" t="s">
        <v>82</v>
      </c>
      <c r="C4" s="2" t="s">
        <v>83</v>
      </c>
      <c r="D4" s="3" t="s">
        <v>84</v>
      </c>
      <c r="E4" s="3" t="s">
        <v>85</v>
      </c>
      <c r="F4" s="6" t="s">
        <v>290</v>
      </c>
    </row>
    <row r="5" spans="1:6" ht="34">
      <c r="A5" s="2" t="s">
        <v>88</v>
      </c>
      <c r="B5" s="3" t="s">
        <v>89</v>
      </c>
      <c r="C5" s="2" t="s">
        <v>90</v>
      </c>
      <c r="D5" s="3" t="s">
        <v>70</v>
      </c>
      <c r="E5" s="3" t="s">
        <v>91</v>
      </c>
      <c r="F5" s="6" t="s">
        <v>290</v>
      </c>
    </row>
    <row r="6" spans="1:6" ht="34">
      <c r="A6" s="2" t="s">
        <v>112</v>
      </c>
      <c r="B6" s="3" t="s">
        <v>113</v>
      </c>
      <c r="C6" s="2" t="s">
        <v>114</v>
      </c>
      <c r="D6" s="3" t="s">
        <v>84</v>
      </c>
      <c r="E6" s="3" t="s">
        <v>115</v>
      </c>
      <c r="F6" s="6" t="s">
        <v>290</v>
      </c>
    </row>
    <row r="7" spans="1:6" ht="51">
      <c r="A7" s="2" t="s">
        <v>105</v>
      </c>
      <c r="B7" s="3" t="s">
        <v>106</v>
      </c>
      <c r="C7" s="2" t="s">
        <v>107</v>
      </c>
      <c r="D7" s="3" t="s">
        <v>108</v>
      </c>
      <c r="E7" s="3" t="s">
        <v>109</v>
      </c>
      <c r="F7" s="6" t="s">
        <v>290</v>
      </c>
    </row>
    <row r="8" spans="1:6" ht="34">
      <c r="A8" s="2" t="s">
        <v>128</v>
      </c>
      <c r="B8" s="3" t="s">
        <v>129</v>
      </c>
      <c r="C8" s="2" t="s">
        <v>130</v>
      </c>
      <c r="D8" s="3" t="s">
        <v>131</v>
      </c>
      <c r="E8" s="3" t="s">
        <v>132</v>
      </c>
      <c r="F8" s="6" t="s">
        <v>292</v>
      </c>
    </row>
    <row r="9" spans="1:6" ht="34">
      <c r="A9" s="2" t="s">
        <v>133</v>
      </c>
      <c r="B9" s="3" t="s">
        <v>134</v>
      </c>
      <c r="C9" s="2" t="s">
        <v>135</v>
      </c>
      <c r="D9" s="3" t="s">
        <v>70</v>
      </c>
      <c r="E9" s="3" t="s">
        <v>136</v>
      </c>
      <c r="F9" s="6" t="s">
        <v>290</v>
      </c>
    </row>
    <row r="10" spans="1:6" ht="17">
      <c r="A10" s="2" t="s">
        <v>142</v>
      </c>
      <c r="B10" s="3" t="s">
        <v>143</v>
      </c>
      <c r="C10" s="2" t="s">
        <v>144</v>
      </c>
      <c r="D10" s="3" t="s">
        <v>70</v>
      </c>
      <c r="E10" s="4" t="s">
        <v>145</v>
      </c>
      <c r="F10" s="6" t="s">
        <v>292</v>
      </c>
    </row>
    <row r="11" spans="1:6" ht="17">
      <c r="A11" s="2" t="s">
        <v>152</v>
      </c>
      <c r="B11" s="3" t="s">
        <v>153</v>
      </c>
      <c r="C11" s="2" t="s">
        <v>154</v>
      </c>
      <c r="D11" s="3" t="s">
        <v>70</v>
      </c>
      <c r="E11" s="3" t="s">
        <v>155</v>
      </c>
      <c r="F11" s="6" t="s">
        <v>290</v>
      </c>
    </row>
    <row r="12" spans="1:6" ht="34">
      <c r="A12" s="2" t="s">
        <v>167</v>
      </c>
      <c r="B12" s="3" t="s">
        <v>168</v>
      </c>
      <c r="C12" s="2" t="s">
        <v>169</v>
      </c>
      <c r="D12" s="3" t="s">
        <v>84</v>
      </c>
      <c r="E12" s="3" t="s">
        <v>170</v>
      </c>
      <c r="F12" s="6" t="s">
        <v>290</v>
      </c>
    </row>
    <row r="13" spans="1:6" ht="51">
      <c r="A13" s="2" t="s">
        <v>185</v>
      </c>
      <c r="B13" s="3" t="s">
        <v>186</v>
      </c>
      <c r="C13" s="2" t="s">
        <v>187</v>
      </c>
      <c r="D13" s="3" t="s">
        <v>108</v>
      </c>
      <c r="E13" s="3" t="s">
        <v>188</v>
      </c>
      <c r="F13" s="6" t="s">
        <v>290</v>
      </c>
    </row>
    <row r="14" spans="1:6" ht="34">
      <c r="A14" s="2" t="s">
        <v>190</v>
      </c>
      <c r="B14" s="3" t="s">
        <v>191</v>
      </c>
      <c r="C14" s="2" t="s">
        <v>192</v>
      </c>
      <c r="D14" s="3" t="s">
        <v>193</v>
      </c>
      <c r="E14" s="3" t="s">
        <v>194</v>
      </c>
      <c r="F14" s="6" t="s">
        <v>291</v>
      </c>
    </row>
    <row r="15" spans="1:6" ht="17">
      <c r="A15" s="2" t="s">
        <v>201</v>
      </c>
      <c r="B15" s="3" t="s">
        <v>202</v>
      </c>
      <c r="C15" s="2" t="s">
        <v>203</v>
      </c>
      <c r="D15" s="3" t="s">
        <v>84</v>
      </c>
      <c r="E15" s="3" t="s">
        <v>204</v>
      </c>
      <c r="F15" s="6" t="s">
        <v>292</v>
      </c>
    </row>
    <row r="16" spans="1:6" ht="17">
      <c r="A16" s="2" t="s">
        <v>208</v>
      </c>
      <c r="B16" s="3" t="s">
        <v>209</v>
      </c>
      <c r="C16" s="2" t="s">
        <v>210</v>
      </c>
      <c r="D16" s="3" t="s">
        <v>84</v>
      </c>
      <c r="E16" s="3" t="s">
        <v>211</v>
      </c>
      <c r="F16" s="6" t="s">
        <v>292</v>
      </c>
    </row>
    <row r="17" spans="1:6" ht="34">
      <c r="A17" s="2" t="s">
        <v>217</v>
      </c>
      <c r="B17" s="3" t="s">
        <v>97</v>
      </c>
      <c r="C17" s="2" t="s">
        <v>218</v>
      </c>
      <c r="D17" s="3" t="s">
        <v>84</v>
      </c>
      <c r="E17" s="3" t="s">
        <v>100</v>
      </c>
      <c r="F17" s="6" t="s">
        <v>290</v>
      </c>
    </row>
    <row r="18" spans="1:6" ht="17">
      <c r="A18" s="2" t="s">
        <v>225</v>
      </c>
      <c r="B18" s="3" t="s">
        <v>226</v>
      </c>
      <c r="C18" s="2" t="s">
        <v>227</v>
      </c>
      <c r="D18" s="3" t="s">
        <v>228</v>
      </c>
      <c r="E18" s="3" t="s">
        <v>229</v>
      </c>
      <c r="F18" s="6" t="s">
        <v>290</v>
      </c>
    </row>
    <row r="19" spans="1:6" ht="34">
      <c r="A19" s="2" t="s">
        <v>237</v>
      </c>
      <c r="B19" s="3" t="s">
        <v>238</v>
      </c>
      <c r="C19" s="2" t="s">
        <v>239</v>
      </c>
      <c r="D19" s="3" t="s">
        <v>240</v>
      </c>
      <c r="E19" s="3" t="s">
        <v>241</v>
      </c>
      <c r="F19" s="6" t="s">
        <v>290</v>
      </c>
    </row>
    <row r="20" spans="1:6" ht="34">
      <c r="A20" s="2" t="s">
        <v>81</v>
      </c>
      <c r="B20" s="3" t="s">
        <v>82</v>
      </c>
      <c r="C20" s="2" t="s">
        <v>83</v>
      </c>
      <c r="D20" s="3" t="s">
        <v>84</v>
      </c>
      <c r="E20" s="3" t="s">
        <v>85</v>
      </c>
      <c r="F20" s="6" t="s">
        <v>290</v>
      </c>
    </row>
    <row r="21" spans="1:6" ht="34">
      <c r="A21" s="2" t="s">
        <v>246</v>
      </c>
      <c r="B21" s="3" t="s">
        <v>247</v>
      </c>
      <c r="C21" s="2" t="s">
        <v>248</v>
      </c>
      <c r="D21" s="3" t="s">
        <v>70</v>
      </c>
      <c r="E21" s="3" t="s">
        <v>249</v>
      </c>
      <c r="F21" s="6" t="s">
        <v>290</v>
      </c>
    </row>
    <row r="22" spans="1:6" ht="17">
      <c r="A22" s="2" t="s">
        <v>255</v>
      </c>
      <c r="B22" s="3" t="s">
        <v>256</v>
      </c>
      <c r="C22" s="2" t="s">
        <v>257</v>
      </c>
      <c r="D22" s="3" t="s">
        <v>258</v>
      </c>
      <c r="E22" s="3" t="s">
        <v>259</v>
      </c>
      <c r="F22" s="6" t="s">
        <v>290</v>
      </c>
    </row>
    <row r="23" spans="1:6" ht="34">
      <c r="A23" s="2" t="s">
        <v>269</v>
      </c>
      <c r="B23" s="3" t="s">
        <v>270</v>
      </c>
      <c r="C23" s="2" t="s">
        <v>271</v>
      </c>
      <c r="D23" s="3" t="s">
        <v>84</v>
      </c>
      <c r="E23" s="3" t="s">
        <v>272</v>
      </c>
      <c r="F23" s="6" t="s">
        <v>290</v>
      </c>
    </row>
    <row r="24" spans="1:6" ht="17">
      <c r="A24" s="2" t="s">
        <v>281</v>
      </c>
      <c r="B24" s="3" t="s">
        <v>282</v>
      </c>
      <c r="C24" s="2" t="s">
        <v>283</v>
      </c>
      <c r="D24" s="3" t="s">
        <v>240</v>
      </c>
      <c r="E24" s="3" t="s">
        <v>284</v>
      </c>
      <c r="F24" s="6" t="s">
        <v>290</v>
      </c>
    </row>
  </sheetData>
  <hyperlinks>
    <hyperlink ref="E10" r:id="rId1" xr:uid="{00000000-0004-0000-0000-000000000000}"/>
  </hyperlink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0"/>
  <sheetViews>
    <sheetView workbookViewId="0">
      <selection activeCell="A4" sqref="A4:XFD4"/>
    </sheetView>
  </sheetViews>
  <sheetFormatPr baseColWidth="10" defaultRowHeight="16"/>
  <cols>
    <col min="1" max="1" width="10.83203125" style="2"/>
    <col min="2" max="2" width="10.83203125" style="3"/>
    <col min="3" max="3" width="10.83203125" style="2"/>
    <col min="4" max="4" width="10.83203125" style="3"/>
    <col min="5" max="5" width="45.83203125" style="3" customWidth="1"/>
    <col min="6" max="6" width="25" style="7" customWidth="1"/>
    <col min="7" max="7" width="24.1640625" style="7" customWidth="1"/>
    <col min="8" max="8" width="78" style="7" customWidth="1"/>
  </cols>
  <sheetData>
    <row r="1" spans="1:8" s="1" customFormat="1" ht="153">
      <c r="A1" s="19" t="s">
        <v>0</v>
      </c>
      <c r="B1" s="19" t="s">
        <v>1</v>
      </c>
      <c r="C1" s="19" t="s">
        <v>3</v>
      </c>
      <c r="D1" s="19" t="s">
        <v>3</v>
      </c>
      <c r="E1" s="19" t="s">
        <v>3</v>
      </c>
      <c r="F1" s="19" t="s">
        <v>7</v>
      </c>
      <c r="G1" s="19" t="s">
        <v>8</v>
      </c>
      <c r="H1" s="19" t="s">
        <v>9</v>
      </c>
    </row>
    <row r="2" spans="1:8" ht="68">
      <c r="A2" s="2" t="s">
        <v>51</v>
      </c>
      <c r="B2" s="3" t="s">
        <v>52</v>
      </c>
      <c r="C2" s="2" t="s">
        <v>54</v>
      </c>
      <c r="D2" s="3" t="s">
        <v>55</v>
      </c>
      <c r="E2" s="3" t="s">
        <v>56</v>
      </c>
      <c r="F2" s="7" t="s">
        <v>58</v>
      </c>
    </row>
    <row r="3" spans="1:8" ht="85">
      <c r="A3" s="2" t="s">
        <v>67</v>
      </c>
      <c r="B3" s="3" t="s">
        <v>68</v>
      </c>
      <c r="C3" s="2" t="s">
        <v>69</v>
      </c>
      <c r="D3" s="3" t="s">
        <v>70</v>
      </c>
      <c r="E3" s="3" t="s">
        <v>71</v>
      </c>
      <c r="F3" s="7" t="s">
        <v>73</v>
      </c>
      <c r="H3" s="7" t="s">
        <v>74</v>
      </c>
    </row>
    <row r="4" spans="1:8" ht="68">
      <c r="A4" s="2" t="s">
        <v>81</v>
      </c>
      <c r="B4" s="3" t="s">
        <v>82</v>
      </c>
      <c r="C4" s="2" t="s">
        <v>83</v>
      </c>
      <c r="D4" s="3" t="s">
        <v>84</v>
      </c>
      <c r="E4" s="3" t="s">
        <v>85</v>
      </c>
      <c r="F4" s="7" t="s">
        <v>86</v>
      </c>
    </row>
    <row r="5" spans="1:8" ht="85">
      <c r="A5" s="2" t="s">
        <v>88</v>
      </c>
      <c r="B5" s="3" t="s">
        <v>89</v>
      </c>
      <c r="C5" s="2" t="s">
        <v>90</v>
      </c>
      <c r="D5" s="3" t="s">
        <v>70</v>
      </c>
      <c r="E5" s="3" t="s">
        <v>91</v>
      </c>
      <c r="F5" s="7" t="s">
        <v>86</v>
      </c>
      <c r="H5" s="7" t="s">
        <v>92</v>
      </c>
    </row>
    <row r="6" spans="1:8" ht="85">
      <c r="A6" s="2" t="s">
        <v>96</v>
      </c>
      <c r="B6" s="3" t="s">
        <v>97</v>
      </c>
      <c r="C6" s="2" t="s">
        <v>98</v>
      </c>
      <c r="D6" s="3" t="s">
        <v>99</v>
      </c>
      <c r="E6" s="3" t="s">
        <v>100</v>
      </c>
      <c r="F6" s="7" t="s">
        <v>58</v>
      </c>
    </row>
    <row r="7" spans="1:8" ht="119">
      <c r="A7" s="2" t="s">
        <v>105</v>
      </c>
      <c r="B7" s="3" t="s">
        <v>106</v>
      </c>
      <c r="C7" s="2" t="s">
        <v>107</v>
      </c>
      <c r="D7" s="3" t="s">
        <v>108</v>
      </c>
      <c r="E7" s="3" t="s">
        <v>109</v>
      </c>
      <c r="F7" s="7" t="s">
        <v>73</v>
      </c>
      <c r="H7" s="7" t="s">
        <v>111</v>
      </c>
    </row>
    <row r="8" spans="1:8" ht="68">
      <c r="A8" s="2" t="s">
        <v>112</v>
      </c>
      <c r="B8" s="3" t="s">
        <v>113</v>
      </c>
      <c r="C8" s="2" t="s">
        <v>114</v>
      </c>
      <c r="D8" s="3" t="s">
        <v>84</v>
      </c>
      <c r="E8" s="3" t="s">
        <v>115</v>
      </c>
      <c r="F8" s="7" t="s">
        <v>86</v>
      </c>
    </row>
    <row r="9" spans="1:8" ht="119">
      <c r="A9" s="2" t="s">
        <v>128</v>
      </c>
      <c r="B9" s="3" t="s">
        <v>129</v>
      </c>
      <c r="C9" s="2" t="s">
        <v>130</v>
      </c>
      <c r="D9" s="3" t="s">
        <v>131</v>
      </c>
      <c r="E9" s="3" t="s">
        <v>132</v>
      </c>
      <c r="F9" s="7" t="s">
        <v>73</v>
      </c>
    </row>
    <row r="10" spans="1:8" ht="153">
      <c r="A10" s="2" t="s">
        <v>133</v>
      </c>
      <c r="B10" s="3" t="s">
        <v>134</v>
      </c>
      <c r="C10" s="2" t="s">
        <v>135</v>
      </c>
      <c r="D10" s="3" t="s">
        <v>70</v>
      </c>
      <c r="E10" s="3" t="s">
        <v>136</v>
      </c>
      <c r="F10" s="7" t="s">
        <v>73</v>
      </c>
      <c r="H10" s="7" t="s">
        <v>294</v>
      </c>
    </row>
    <row r="11" spans="1:8" ht="85">
      <c r="A11" s="2" t="s">
        <v>142</v>
      </c>
      <c r="B11" s="3" t="s">
        <v>143</v>
      </c>
      <c r="C11" s="2" t="s">
        <v>144</v>
      </c>
      <c r="D11" s="3" t="s">
        <v>70</v>
      </c>
      <c r="E11" s="4" t="s">
        <v>145</v>
      </c>
      <c r="F11" s="7" t="s">
        <v>86</v>
      </c>
    </row>
    <row r="12" spans="1:8" ht="153">
      <c r="A12" s="2" t="s">
        <v>152</v>
      </c>
      <c r="B12" s="3" t="s">
        <v>153</v>
      </c>
      <c r="C12" s="2" t="s">
        <v>154</v>
      </c>
      <c r="D12" s="3" t="s">
        <v>70</v>
      </c>
      <c r="E12" s="3" t="s">
        <v>155</v>
      </c>
      <c r="F12" s="7" t="s">
        <v>58</v>
      </c>
      <c r="H12" s="7" t="s">
        <v>311</v>
      </c>
    </row>
    <row r="13" spans="1:8" ht="119">
      <c r="A13" s="2" t="s">
        <v>167</v>
      </c>
      <c r="B13" s="3" t="s">
        <v>168</v>
      </c>
      <c r="C13" s="2" t="s">
        <v>169</v>
      </c>
      <c r="D13" s="3" t="s">
        <v>108</v>
      </c>
      <c r="E13" s="3" t="s">
        <v>170</v>
      </c>
      <c r="F13" s="7" t="s">
        <v>58</v>
      </c>
      <c r="H13" s="20" t="s">
        <v>302</v>
      </c>
    </row>
    <row r="14" spans="1:8" ht="136">
      <c r="A14" s="2" t="s">
        <v>185</v>
      </c>
      <c r="B14" s="3" t="s">
        <v>186</v>
      </c>
      <c r="C14" s="2" t="s">
        <v>187</v>
      </c>
      <c r="D14" s="3" t="s">
        <v>108</v>
      </c>
      <c r="E14" s="3" t="s">
        <v>188</v>
      </c>
      <c r="F14" s="7" t="s">
        <v>58</v>
      </c>
    </row>
    <row r="15" spans="1:8" ht="85">
      <c r="A15" s="2" t="s">
        <v>190</v>
      </c>
      <c r="B15" s="3" t="s">
        <v>191</v>
      </c>
      <c r="C15" s="2" t="s">
        <v>192</v>
      </c>
      <c r="D15" s="3" t="s">
        <v>193</v>
      </c>
      <c r="E15" s="3" t="s">
        <v>194</v>
      </c>
      <c r="F15" s="7" t="s">
        <v>86</v>
      </c>
    </row>
    <row r="16" spans="1:8" ht="68">
      <c r="A16" s="2" t="s">
        <v>201</v>
      </c>
      <c r="B16" s="3" t="s">
        <v>202</v>
      </c>
      <c r="C16" s="2" t="s">
        <v>203</v>
      </c>
      <c r="D16" s="3" t="s">
        <v>84</v>
      </c>
      <c r="E16" s="3" t="s">
        <v>204</v>
      </c>
      <c r="F16" s="7" t="s">
        <v>58</v>
      </c>
    </row>
    <row r="17" spans="1:8" ht="68">
      <c r="A17" s="2" t="s">
        <v>208</v>
      </c>
      <c r="B17" s="3" t="s">
        <v>209</v>
      </c>
      <c r="C17" s="2" t="s">
        <v>210</v>
      </c>
      <c r="D17" s="3" t="s">
        <v>84</v>
      </c>
      <c r="E17" s="3" t="s">
        <v>211</v>
      </c>
      <c r="F17" s="7" t="s">
        <v>58</v>
      </c>
    </row>
    <row r="18" spans="1:8" ht="68">
      <c r="A18" s="2" t="s">
        <v>225</v>
      </c>
      <c r="B18" s="3" t="s">
        <v>226</v>
      </c>
      <c r="C18" s="2" t="s">
        <v>227</v>
      </c>
      <c r="D18" s="3" t="s">
        <v>228</v>
      </c>
      <c r="E18" s="3" t="s">
        <v>229</v>
      </c>
      <c r="F18" s="7" t="s">
        <v>86</v>
      </c>
      <c r="H18" s="7" t="s">
        <v>230</v>
      </c>
    </row>
    <row r="19" spans="1:8" ht="102">
      <c r="A19" s="2" t="s">
        <v>237</v>
      </c>
      <c r="B19" s="3" t="s">
        <v>238</v>
      </c>
      <c r="C19" s="2" t="s">
        <v>239</v>
      </c>
      <c r="D19" s="3" t="s">
        <v>240</v>
      </c>
      <c r="E19" s="3" t="s">
        <v>241</v>
      </c>
      <c r="F19" s="7" t="s">
        <v>58</v>
      </c>
      <c r="H19" s="7" t="s">
        <v>242</v>
      </c>
    </row>
    <row r="20" spans="1:8" ht="68">
      <c r="A20" s="2" t="s">
        <v>81</v>
      </c>
      <c r="B20" s="3" t="s">
        <v>82</v>
      </c>
      <c r="C20" s="2" t="s">
        <v>83</v>
      </c>
      <c r="D20" s="3" t="s">
        <v>84</v>
      </c>
      <c r="E20" s="3" t="s">
        <v>85</v>
      </c>
      <c r="F20" s="7" t="s">
        <v>86</v>
      </c>
    </row>
    <row r="21" spans="1:8" ht="102">
      <c r="A21" s="2" t="s">
        <v>246</v>
      </c>
      <c r="B21" s="3" t="s">
        <v>247</v>
      </c>
      <c r="C21" s="2" t="s">
        <v>248</v>
      </c>
      <c r="D21" s="3" t="s">
        <v>70</v>
      </c>
      <c r="E21" s="3" t="s">
        <v>249</v>
      </c>
      <c r="F21" s="7" t="s">
        <v>73</v>
      </c>
    </row>
    <row r="22" spans="1:8" ht="68">
      <c r="A22" s="2" t="s">
        <v>255</v>
      </c>
      <c r="B22" s="3" t="s">
        <v>256</v>
      </c>
      <c r="C22" s="2" t="s">
        <v>257</v>
      </c>
      <c r="D22" s="3" t="s">
        <v>258</v>
      </c>
      <c r="E22" s="3" t="s">
        <v>259</v>
      </c>
      <c r="F22" s="7" t="s">
        <v>86</v>
      </c>
      <c r="H22" s="7" t="s">
        <v>260</v>
      </c>
    </row>
    <row r="23" spans="1:8" ht="102">
      <c r="A23" s="2" t="s">
        <v>269</v>
      </c>
      <c r="B23" s="3" t="s">
        <v>270</v>
      </c>
      <c r="C23" s="2" t="s">
        <v>271</v>
      </c>
      <c r="D23" s="3" t="s">
        <v>84</v>
      </c>
      <c r="E23" s="3" t="s">
        <v>272</v>
      </c>
      <c r="F23" s="7" t="s">
        <v>73</v>
      </c>
      <c r="H23" s="7" t="s">
        <v>273</v>
      </c>
    </row>
    <row r="24" spans="1:8" ht="68">
      <c r="A24" s="2" t="s">
        <v>281</v>
      </c>
      <c r="B24" s="3" t="s">
        <v>282</v>
      </c>
      <c r="C24" s="2" t="s">
        <v>283</v>
      </c>
      <c r="D24" s="3" t="s">
        <v>240</v>
      </c>
      <c r="E24" s="3" t="s">
        <v>284</v>
      </c>
      <c r="F24" s="7" t="s">
        <v>58</v>
      </c>
    </row>
    <row r="27" spans="1:8" ht="17">
      <c r="E27" s="7" t="s">
        <v>293</v>
      </c>
      <c r="F27" s="7">
        <f>COUNTIF(F2:F24, "*")</f>
        <v>23</v>
      </c>
    </row>
    <row r="28" spans="1:8" ht="34">
      <c r="E28" s="7" t="s">
        <v>58</v>
      </c>
      <c r="F28" s="7">
        <f>COUNTIF(F2:F24, "Ma société aimerait mettre en place un tel système mais ne sait pas comment faire")</f>
        <v>9</v>
      </c>
    </row>
    <row r="29" spans="1:8" ht="34">
      <c r="E29" s="7" t="s">
        <v>73</v>
      </c>
      <c r="F29" s="7">
        <f>COUNTIF(F2:F24, "Ma société a déjà mis en place un système de lien avec ses adhérents")</f>
        <v>6</v>
      </c>
    </row>
    <row r="30" spans="1:8" ht="34">
      <c r="E30" s="7" t="s">
        <v>86</v>
      </c>
      <c r="F30" s="7">
        <f>COUNTIF(F2:F24, "Ma société ne cherche pas actuellement à mettre un tel système en place")</f>
        <v>8</v>
      </c>
    </row>
  </sheetData>
  <hyperlinks>
    <hyperlink ref="E11" r:id="rId1" xr:uid="{00000000-0004-0000-0100-000000000000}"/>
  </hyperlinks>
  <pageMargins left="0.75" right="0.75" top="1" bottom="1" header="0.5" footer="0.5"/>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7"/>
  <sheetViews>
    <sheetView topLeftCell="A2" workbookViewId="0">
      <selection activeCell="N20" sqref="N20"/>
    </sheetView>
  </sheetViews>
  <sheetFormatPr baseColWidth="10" defaultRowHeight="16"/>
  <cols>
    <col min="1" max="1" width="10.83203125" style="2"/>
    <col min="2" max="2" width="10.83203125" style="3"/>
    <col min="3" max="3" width="10.83203125" style="2"/>
    <col min="4" max="5" width="10.83203125" style="3"/>
    <col min="6" max="13" width="22.6640625" style="9" customWidth="1"/>
    <col min="14" max="14" width="47.5" style="9" customWidth="1"/>
    <col min="15" max="15" width="21.33203125" style="9" customWidth="1"/>
  </cols>
  <sheetData>
    <row r="1" spans="1:15" s="1" customFormat="1" ht="187">
      <c r="A1" s="23" t="s">
        <v>0</v>
      </c>
      <c r="B1" s="23" t="s">
        <v>1</v>
      </c>
      <c r="C1" s="23" t="s">
        <v>3</v>
      </c>
      <c r="D1" s="23" t="s">
        <v>3</v>
      </c>
      <c r="E1" s="23" t="s">
        <v>3</v>
      </c>
      <c r="F1" s="22" t="s">
        <v>10</v>
      </c>
      <c r="G1" s="22" t="s">
        <v>11</v>
      </c>
      <c r="H1" s="22" t="s">
        <v>12</v>
      </c>
      <c r="I1" s="22" t="s">
        <v>13</v>
      </c>
      <c r="J1" s="22" t="s">
        <v>14</v>
      </c>
      <c r="K1" s="22" t="s">
        <v>15</v>
      </c>
      <c r="L1" s="22" t="s">
        <v>16</v>
      </c>
      <c r="M1" s="22" t="s">
        <v>17</v>
      </c>
      <c r="N1" s="22" t="s">
        <v>18</v>
      </c>
      <c r="O1" s="22" t="s">
        <v>19</v>
      </c>
    </row>
    <row r="2" spans="1:15" ht="51">
      <c r="A2" s="23" t="s">
        <v>51</v>
      </c>
      <c r="B2" s="24" t="s">
        <v>52</v>
      </c>
      <c r="C2" s="23" t="s">
        <v>54</v>
      </c>
      <c r="D2" s="24" t="s">
        <v>55</v>
      </c>
      <c r="E2" s="24" t="s">
        <v>56</v>
      </c>
      <c r="F2" s="22" t="s">
        <v>49</v>
      </c>
      <c r="G2" s="22" t="s">
        <v>49</v>
      </c>
      <c r="H2" s="22" t="s">
        <v>49</v>
      </c>
      <c r="I2" s="22" t="s">
        <v>49</v>
      </c>
      <c r="J2" s="22" t="s">
        <v>49</v>
      </c>
      <c r="K2" s="22" t="s">
        <v>49</v>
      </c>
      <c r="L2" s="22" t="s">
        <v>53</v>
      </c>
      <c r="M2" s="22" t="s">
        <v>59</v>
      </c>
      <c r="N2" s="22"/>
      <c r="O2" s="22"/>
    </row>
    <row r="3" spans="1:15" ht="85">
      <c r="A3" s="23" t="s">
        <v>67</v>
      </c>
      <c r="B3" s="24" t="s">
        <v>68</v>
      </c>
      <c r="C3" s="23" t="s">
        <v>69</v>
      </c>
      <c r="D3" s="24" t="s">
        <v>70</v>
      </c>
      <c r="E3" s="24" t="s">
        <v>71</v>
      </c>
      <c r="F3" s="22" t="s">
        <v>49</v>
      </c>
      <c r="G3" s="22" t="s">
        <v>49</v>
      </c>
      <c r="H3" s="22" t="s">
        <v>49</v>
      </c>
      <c r="I3" s="22" t="s">
        <v>49</v>
      </c>
      <c r="J3" s="22" t="s">
        <v>49</v>
      </c>
      <c r="K3" s="22" t="s">
        <v>49</v>
      </c>
      <c r="L3" s="22" t="s">
        <v>49</v>
      </c>
      <c r="M3" s="22" t="s">
        <v>75</v>
      </c>
      <c r="N3" s="22" t="s">
        <v>76</v>
      </c>
      <c r="O3" s="22" t="s">
        <v>305</v>
      </c>
    </row>
    <row r="4" spans="1:15" ht="136">
      <c r="A4" s="23" t="s">
        <v>81</v>
      </c>
      <c r="B4" s="24" t="s">
        <v>82</v>
      </c>
      <c r="C4" s="23" t="s">
        <v>83</v>
      </c>
      <c r="D4" s="24" t="s">
        <v>84</v>
      </c>
      <c r="E4" s="24" t="s">
        <v>85</v>
      </c>
      <c r="F4" s="22" t="s">
        <v>49</v>
      </c>
      <c r="G4" s="22" t="s">
        <v>49</v>
      </c>
      <c r="H4" s="22" t="s">
        <v>49</v>
      </c>
      <c r="I4" s="22" t="s">
        <v>49</v>
      </c>
      <c r="J4" s="22" t="s">
        <v>49</v>
      </c>
      <c r="K4" s="22" t="s">
        <v>49</v>
      </c>
      <c r="L4" s="22" t="s">
        <v>53</v>
      </c>
      <c r="M4" s="22"/>
      <c r="N4" s="22"/>
      <c r="O4" s="25" t="s">
        <v>306</v>
      </c>
    </row>
    <row r="5" spans="1:15" ht="68">
      <c r="A5" s="23" t="s">
        <v>88</v>
      </c>
      <c r="B5" s="24" t="s">
        <v>89</v>
      </c>
      <c r="C5" s="23" t="s">
        <v>90</v>
      </c>
      <c r="D5" s="24" t="s">
        <v>70</v>
      </c>
      <c r="E5" s="24" t="s">
        <v>91</v>
      </c>
      <c r="F5" s="22" t="s">
        <v>49</v>
      </c>
      <c r="G5" s="22" t="s">
        <v>49</v>
      </c>
      <c r="H5" s="22" t="s">
        <v>49</v>
      </c>
      <c r="I5" s="22" t="s">
        <v>49</v>
      </c>
      <c r="J5" s="22" t="s">
        <v>49</v>
      </c>
      <c r="K5" s="22" t="s">
        <v>49</v>
      </c>
      <c r="L5" s="22" t="s">
        <v>49</v>
      </c>
      <c r="M5" s="22" t="s">
        <v>93</v>
      </c>
      <c r="N5" s="25" t="s">
        <v>94</v>
      </c>
      <c r="O5" s="22"/>
    </row>
    <row r="6" spans="1:15" ht="85">
      <c r="A6" s="23" t="s">
        <v>96</v>
      </c>
      <c r="B6" s="24" t="s">
        <v>97</v>
      </c>
      <c r="C6" s="23" t="s">
        <v>98</v>
      </c>
      <c r="D6" s="24" t="s">
        <v>99</v>
      </c>
      <c r="E6" s="24" t="s">
        <v>100</v>
      </c>
      <c r="F6" s="22" t="s">
        <v>53</v>
      </c>
      <c r="G6" s="22" t="s">
        <v>49</v>
      </c>
      <c r="H6" s="22" t="s">
        <v>49</v>
      </c>
      <c r="I6" s="22" t="s">
        <v>49</v>
      </c>
      <c r="J6" s="22" t="s">
        <v>49</v>
      </c>
      <c r="K6" s="22" t="s">
        <v>49</v>
      </c>
      <c r="L6" s="22" t="s">
        <v>49</v>
      </c>
      <c r="M6" s="22" t="s">
        <v>102</v>
      </c>
      <c r="N6" s="22" t="s">
        <v>219</v>
      </c>
      <c r="O6" s="22" t="s">
        <v>307</v>
      </c>
    </row>
    <row r="7" spans="1:15" ht="119">
      <c r="A7" s="23" t="s">
        <v>105</v>
      </c>
      <c r="B7" s="24" t="s">
        <v>106</v>
      </c>
      <c r="C7" s="23" t="s">
        <v>107</v>
      </c>
      <c r="D7" s="24" t="s">
        <v>108</v>
      </c>
      <c r="E7" s="24" t="s">
        <v>109</v>
      </c>
      <c r="F7" s="22" t="s">
        <v>49</v>
      </c>
      <c r="G7" s="22" t="s">
        <v>49</v>
      </c>
      <c r="H7" s="22" t="s">
        <v>49</v>
      </c>
      <c r="I7" s="22" t="s">
        <v>49</v>
      </c>
      <c r="J7" s="22" t="s">
        <v>49</v>
      </c>
      <c r="K7" s="22" t="s">
        <v>49</v>
      </c>
      <c r="L7" s="22" t="s">
        <v>53</v>
      </c>
      <c r="M7" s="22"/>
      <c r="N7" s="22"/>
      <c r="O7" s="22"/>
    </row>
    <row r="8" spans="1:15" ht="119">
      <c r="A8" s="23" t="s">
        <v>112</v>
      </c>
      <c r="B8" s="24" t="s">
        <v>113</v>
      </c>
      <c r="C8" s="23" t="s">
        <v>114</v>
      </c>
      <c r="D8" s="24" t="s">
        <v>84</v>
      </c>
      <c r="E8" s="24" t="s">
        <v>115</v>
      </c>
      <c r="F8" s="22" t="s">
        <v>49</v>
      </c>
      <c r="G8" s="22" t="s">
        <v>49</v>
      </c>
      <c r="H8" s="22" t="s">
        <v>49</v>
      </c>
      <c r="I8" s="22" t="s">
        <v>49</v>
      </c>
      <c r="J8" s="22" t="s">
        <v>53</v>
      </c>
      <c r="K8" s="22" t="s">
        <v>53</v>
      </c>
      <c r="L8" s="22" t="s">
        <v>49</v>
      </c>
      <c r="M8" s="22"/>
      <c r="N8" s="26" t="s">
        <v>116</v>
      </c>
      <c r="O8" s="22"/>
    </row>
    <row r="9" spans="1:15" ht="119">
      <c r="A9" s="23" t="s">
        <v>128</v>
      </c>
      <c r="B9" s="24" t="s">
        <v>129</v>
      </c>
      <c r="C9" s="23" t="s">
        <v>130</v>
      </c>
      <c r="D9" s="24" t="s">
        <v>131</v>
      </c>
      <c r="E9" s="24" t="s">
        <v>132</v>
      </c>
      <c r="F9" s="22" t="s">
        <v>49</v>
      </c>
      <c r="G9" s="22" t="s">
        <v>49</v>
      </c>
      <c r="H9" s="22" t="s">
        <v>49</v>
      </c>
      <c r="I9" s="22" t="s">
        <v>49</v>
      </c>
      <c r="J9" s="22" t="s">
        <v>49</v>
      </c>
      <c r="K9" s="22" t="s">
        <v>49</v>
      </c>
      <c r="L9" s="22" t="s">
        <v>53</v>
      </c>
      <c r="M9" s="22"/>
      <c r="N9" s="22"/>
      <c r="O9" s="22"/>
    </row>
    <row r="10" spans="1:15" ht="272">
      <c r="A10" s="23" t="s">
        <v>133</v>
      </c>
      <c r="B10" s="24" t="s">
        <v>134</v>
      </c>
      <c r="C10" s="23" t="s">
        <v>135</v>
      </c>
      <c r="D10" s="24" t="s">
        <v>70</v>
      </c>
      <c r="E10" s="24" t="s">
        <v>136</v>
      </c>
      <c r="F10" s="22" t="s">
        <v>53</v>
      </c>
      <c r="G10" s="22" t="s">
        <v>53</v>
      </c>
      <c r="H10" s="22" t="s">
        <v>53</v>
      </c>
      <c r="I10" s="22" t="s">
        <v>53</v>
      </c>
      <c r="J10" s="22" t="s">
        <v>53</v>
      </c>
      <c r="K10" s="22" t="s">
        <v>49</v>
      </c>
      <c r="L10" s="22" t="s">
        <v>49</v>
      </c>
      <c r="M10" s="22"/>
      <c r="N10" s="22" t="s">
        <v>312</v>
      </c>
      <c r="O10" s="22"/>
    </row>
    <row r="11" spans="1:15" ht="372">
      <c r="A11" s="23" t="s">
        <v>142</v>
      </c>
      <c r="B11" s="24" t="s">
        <v>143</v>
      </c>
      <c r="C11" s="23" t="s">
        <v>144</v>
      </c>
      <c r="D11" s="24" t="s">
        <v>70</v>
      </c>
      <c r="E11" s="27" t="s">
        <v>145</v>
      </c>
      <c r="F11" s="22" t="s">
        <v>49</v>
      </c>
      <c r="G11" s="22" t="s">
        <v>49</v>
      </c>
      <c r="H11" s="22" t="s">
        <v>53</v>
      </c>
      <c r="I11" s="22" t="s">
        <v>49</v>
      </c>
      <c r="J11" s="22" t="s">
        <v>49</v>
      </c>
      <c r="K11" s="22" t="s">
        <v>53</v>
      </c>
      <c r="L11" s="22" t="s">
        <v>49</v>
      </c>
      <c r="M11" s="22"/>
      <c r="N11" s="22" t="s">
        <v>313</v>
      </c>
      <c r="O11" s="22"/>
    </row>
    <row r="12" spans="1:15" ht="289">
      <c r="A12" s="23" t="s">
        <v>152</v>
      </c>
      <c r="B12" s="24" t="s">
        <v>153</v>
      </c>
      <c r="C12" s="23" t="s">
        <v>154</v>
      </c>
      <c r="D12" s="24" t="s">
        <v>70</v>
      </c>
      <c r="E12" s="24" t="s">
        <v>155</v>
      </c>
      <c r="F12" s="22" t="s">
        <v>49</v>
      </c>
      <c r="G12" s="22" t="s">
        <v>53</v>
      </c>
      <c r="H12" s="22" t="s">
        <v>53</v>
      </c>
      <c r="I12" s="22" t="s">
        <v>49</v>
      </c>
      <c r="J12" s="22" t="s">
        <v>49</v>
      </c>
      <c r="K12" s="22" t="s">
        <v>49</v>
      </c>
      <c r="L12" s="22" t="s">
        <v>49</v>
      </c>
      <c r="M12" s="22"/>
      <c r="N12" s="22" t="s">
        <v>157</v>
      </c>
      <c r="O12" s="22" t="s">
        <v>158</v>
      </c>
    </row>
    <row r="13" spans="1:15" ht="204">
      <c r="A13" s="23" t="s">
        <v>167</v>
      </c>
      <c r="B13" s="24" t="s">
        <v>168</v>
      </c>
      <c r="C13" s="23" t="s">
        <v>169</v>
      </c>
      <c r="D13" s="24" t="s">
        <v>84</v>
      </c>
      <c r="E13" s="24" t="s">
        <v>170</v>
      </c>
      <c r="F13" s="22" t="s">
        <v>49</v>
      </c>
      <c r="G13" s="22" t="s">
        <v>49</v>
      </c>
      <c r="H13" s="22" t="s">
        <v>49</v>
      </c>
      <c r="I13" s="22" t="s">
        <v>49</v>
      </c>
      <c r="J13" s="22" t="s">
        <v>53</v>
      </c>
      <c r="K13" s="22" t="s">
        <v>49</v>
      </c>
      <c r="L13" s="22" t="s">
        <v>49</v>
      </c>
      <c r="M13" s="22"/>
      <c r="N13" s="22" t="s">
        <v>314</v>
      </c>
      <c r="O13" s="22" t="s">
        <v>176</v>
      </c>
    </row>
    <row r="14" spans="1:15" ht="136">
      <c r="A14" s="23" t="s">
        <v>185</v>
      </c>
      <c r="B14" s="24" t="s">
        <v>186</v>
      </c>
      <c r="C14" s="23" t="s">
        <v>187</v>
      </c>
      <c r="D14" s="24" t="s">
        <v>108</v>
      </c>
      <c r="E14" s="24" t="s">
        <v>188</v>
      </c>
      <c r="F14" s="22" t="s">
        <v>49</v>
      </c>
      <c r="G14" s="22" t="s">
        <v>49</v>
      </c>
      <c r="H14" s="22" t="s">
        <v>49</v>
      </c>
      <c r="I14" s="22" t="s">
        <v>49</v>
      </c>
      <c r="J14" s="22" t="s">
        <v>49</v>
      </c>
      <c r="K14" s="22" t="s">
        <v>49</v>
      </c>
      <c r="L14" s="22" t="s">
        <v>53</v>
      </c>
      <c r="M14" s="22"/>
      <c r="N14" s="22"/>
      <c r="O14" s="22"/>
    </row>
    <row r="15" spans="1:15" ht="85">
      <c r="A15" s="23" t="s">
        <v>190</v>
      </c>
      <c r="B15" s="24" t="s">
        <v>191</v>
      </c>
      <c r="C15" s="23" t="s">
        <v>192</v>
      </c>
      <c r="D15" s="24" t="s">
        <v>193</v>
      </c>
      <c r="E15" s="24" t="s">
        <v>194</v>
      </c>
      <c r="F15" s="22" t="s">
        <v>49</v>
      </c>
      <c r="G15" s="22" t="s">
        <v>49</v>
      </c>
      <c r="H15" s="22" t="s">
        <v>53</v>
      </c>
      <c r="I15" s="22" t="s">
        <v>49</v>
      </c>
      <c r="J15" s="22" t="s">
        <v>53</v>
      </c>
      <c r="K15" s="22" t="s">
        <v>49</v>
      </c>
      <c r="L15" s="22" t="s">
        <v>49</v>
      </c>
      <c r="M15" s="22"/>
      <c r="N15" s="22" t="s">
        <v>195</v>
      </c>
      <c r="O15" s="22"/>
    </row>
    <row r="16" spans="1:15" ht="306">
      <c r="A16" s="23" t="s">
        <v>201</v>
      </c>
      <c r="B16" s="24" t="s">
        <v>202</v>
      </c>
      <c r="C16" s="23" t="s">
        <v>203</v>
      </c>
      <c r="D16" s="24" t="s">
        <v>84</v>
      </c>
      <c r="E16" s="24" t="s">
        <v>204</v>
      </c>
      <c r="F16" s="22" t="s">
        <v>49</v>
      </c>
      <c r="G16" s="22" t="s">
        <v>49</v>
      </c>
      <c r="H16" s="22" t="s">
        <v>53</v>
      </c>
      <c r="I16" s="22" t="s">
        <v>49</v>
      </c>
      <c r="J16" s="22" t="s">
        <v>49</v>
      </c>
      <c r="K16" s="22" t="s">
        <v>49</v>
      </c>
      <c r="L16" s="22" t="s">
        <v>49</v>
      </c>
      <c r="M16" s="22"/>
      <c r="N16" s="22" t="s">
        <v>205</v>
      </c>
      <c r="O16" s="22" t="s">
        <v>308</v>
      </c>
    </row>
    <row r="17" spans="1:15" ht="51">
      <c r="A17" s="23" t="s">
        <v>208</v>
      </c>
      <c r="B17" s="24" t="s">
        <v>209</v>
      </c>
      <c r="C17" s="23" t="s">
        <v>210</v>
      </c>
      <c r="D17" s="24" t="s">
        <v>84</v>
      </c>
      <c r="E17" s="24" t="s">
        <v>211</v>
      </c>
      <c r="F17" s="22" t="s">
        <v>49</v>
      </c>
      <c r="G17" s="22" t="s">
        <v>49</v>
      </c>
      <c r="H17" s="22" t="s">
        <v>49</v>
      </c>
      <c r="I17" s="22" t="s">
        <v>49</v>
      </c>
      <c r="J17" s="22" t="s">
        <v>49</v>
      </c>
      <c r="K17" s="22" t="s">
        <v>49</v>
      </c>
      <c r="L17" s="22" t="s">
        <v>49</v>
      </c>
      <c r="M17" s="22"/>
      <c r="N17" s="22" t="s">
        <v>212</v>
      </c>
      <c r="O17" s="22"/>
    </row>
    <row r="18" spans="1:15" ht="204">
      <c r="A18" s="23" t="s">
        <v>225</v>
      </c>
      <c r="B18" s="24" t="s">
        <v>226</v>
      </c>
      <c r="C18" s="23" t="s">
        <v>227</v>
      </c>
      <c r="D18" s="24" t="s">
        <v>228</v>
      </c>
      <c r="E18" s="24" t="s">
        <v>229</v>
      </c>
      <c r="F18" s="22" t="s">
        <v>49</v>
      </c>
      <c r="G18" s="22" t="s">
        <v>49</v>
      </c>
      <c r="H18" s="22" t="s">
        <v>53</v>
      </c>
      <c r="I18" s="22" t="s">
        <v>49</v>
      </c>
      <c r="J18" s="22" t="s">
        <v>49</v>
      </c>
      <c r="K18" s="22" t="s">
        <v>49</v>
      </c>
      <c r="L18" s="22" t="s">
        <v>49</v>
      </c>
      <c r="M18" s="22"/>
      <c r="N18" s="22" t="s">
        <v>315</v>
      </c>
      <c r="O18" s="22" t="s">
        <v>301</v>
      </c>
    </row>
    <row r="19" spans="1:15" ht="102">
      <c r="A19" s="23" t="s">
        <v>237</v>
      </c>
      <c r="B19" s="24" t="s">
        <v>238</v>
      </c>
      <c r="C19" s="23" t="s">
        <v>239</v>
      </c>
      <c r="D19" s="24" t="s">
        <v>240</v>
      </c>
      <c r="E19" s="24" t="s">
        <v>241</v>
      </c>
      <c r="F19" s="22" t="s">
        <v>49</v>
      </c>
      <c r="G19" s="22" t="s">
        <v>49</v>
      </c>
      <c r="H19" s="22" t="s">
        <v>49</v>
      </c>
      <c r="I19" s="22" t="s">
        <v>49</v>
      </c>
      <c r="J19" s="22" t="s">
        <v>49</v>
      </c>
      <c r="K19" s="22" t="s">
        <v>49</v>
      </c>
      <c r="L19" s="22" t="s">
        <v>53</v>
      </c>
      <c r="M19" s="22"/>
      <c r="N19" s="22"/>
      <c r="O19" s="22"/>
    </row>
    <row r="20" spans="1:15" ht="102">
      <c r="A20" s="23" t="s">
        <v>246</v>
      </c>
      <c r="B20" s="24" t="s">
        <v>247</v>
      </c>
      <c r="C20" s="23" t="s">
        <v>248</v>
      </c>
      <c r="D20" s="24" t="s">
        <v>70</v>
      </c>
      <c r="E20" s="24" t="s">
        <v>249</v>
      </c>
      <c r="F20" s="22" t="s">
        <v>49</v>
      </c>
      <c r="G20" s="22" t="s">
        <v>49</v>
      </c>
      <c r="H20" s="22" t="s">
        <v>49</v>
      </c>
      <c r="I20" s="22" t="s">
        <v>49</v>
      </c>
      <c r="J20" s="22" t="s">
        <v>49</v>
      </c>
      <c r="K20" s="22" t="s">
        <v>49</v>
      </c>
      <c r="L20" s="22" t="s">
        <v>49</v>
      </c>
      <c r="M20" s="22" t="s">
        <v>250</v>
      </c>
      <c r="N20" s="22"/>
      <c r="O20" s="22"/>
    </row>
    <row r="21" spans="1:15" ht="68">
      <c r="A21" s="23" t="s">
        <v>255</v>
      </c>
      <c r="B21" s="24" t="s">
        <v>256</v>
      </c>
      <c r="C21" s="23" t="s">
        <v>257</v>
      </c>
      <c r="D21" s="24" t="s">
        <v>258</v>
      </c>
      <c r="E21" s="24" t="s">
        <v>259</v>
      </c>
      <c r="F21" s="22" t="s">
        <v>53</v>
      </c>
      <c r="G21" s="22" t="s">
        <v>53</v>
      </c>
      <c r="H21" s="22" t="s">
        <v>53</v>
      </c>
      <c r="I21" s="22" t="s">
        <v>53</v>
      </c>
      <c r="J21" s="22" t="s">
        <v>53</v>
      </c>
      <c r="K21" s="22" t="s">
        <v>53</v>
      </c>
      <c r="L21" s="22" t="s">
        <v>49</v>
      </c>
      <c r="M21" s="22"/>
      <c r="N21" s="22" t="s">
        <v>261</v>
      </c>
      <c r="O21" s="22"/>
    </row>
    <row r="22" spans="1:15" ht="102">
      <c r="A22" s="23" t="s">
        <v>269</v>
      </c>
      <c r="B22" s="24" t="s">
        <v>270</v>
      </c>
      <c r="C22" s="23" t="s">
        <v>271</v>
      </c>
      <c r="D22" s="24" t="s">
        <v>84</v>
      </c>
      <c r="E22" s="24" t="s">
        <v>272</v>
      </c>
      <c r="F22" s="22" t="s">
        <v>49</v>
      </c>
      <c r="G22" s="22" t="s">
        <v>49</v>
      </c>
      <c r="H22" s="22" t="s">
        <v>49</v>
      </c>
      <c r="I22" s="22" t="s">
        <v>49</v>
      </c>
      <c r="J22" s="22" t="s">
        <v>49</v>
      </c>
      <c r="K22" s="22" t="s">
        <v>53</v>
      </c>
      <c r="L22" s="22" t="s">
        <v>49</v>
      </c>
      <c r="M22" s="22"/>
      <c r="N22" s="22" t="s">
        <v>274</v>
      </c>
      <c r="O22" s="22" t="s">
        <v>275</v>
      </c>
    </row>
    <row r="23" spans="1:15" ht="221">
      <c r="A23" s="23" t="s">
        <v>281</v>
      </c>
      <c r="B23" s="24" t="s">
        <v>282</v>
      </c>
      <c r="C23" s="23" t="s">
        <v>283</v>
      </c>
      <c r="D23" s="24" t="s">
        <v>240</v>
      </c>
      <c r="E23" s="24" t="s">
        <v>284</v>
      </c>
      <c r="F23" s="22" t="s">
        <v>53</v>
      </c>
      <c r="G23" s="22" t="s">
        <v>53</v>
      </c>
      <c r="H23" s="22" t="s">
        <v>53</v>
      </c>
      <c r="I23" s="22" t="s">
        <v>49</v>
      </c>
      <c r="J23" s="22" t="s">
        <v>49</v>
      </c>
      <c r="K23" s="22" t="s">
        <v>49</v>
      </c>
      <c r="L23" s="22" t="s">
        <v>49</v>
      </c>
      <c r="M23" s="22"/>
      <c r="N23" s="22" t="s">
        <v>304</v>
      </c>
      <c r="O23" s="22" t="s">
        <v>286</v>
      </c>
    </row>
    <row r="25" spans="1:15">
      <c r="O25" s="9">
        <f>COUNTIF(O1:O22,"oui*")</f>
        <v>7</v>
      </c>
    </row>
    <row r="26" spans="1:15">
      <c r="F26" s="21">
        <f t="shared" ref="F26:L26" si="0">COUNTIF(F2:F23,"oui")</f>
        <v>4</v>
      </c>
      <c r="G26" s="21">
        <f t="shared" si="0"/>
        <v>4</v>
      </c>
      <c r="H26" s="21">
        <f t="shared" si="0"/>
        <v>8</v>
      </c>
      <c r="I26" s="21">
        <f t="shared" si="0"/>
        <v>2</v>
      </c>
      <c r="J26" s="21">
        <f t="shared" si="0"/>
        <v>5</v>
      </c>
      <c r="K26" s="21">
        <f t="shared" si="0"/>
        <v>4</v>
      </c>
      <c r="L26" s="21">
        <f t="shared" si="0"/>
        <v>6</v>
      </c>
    </row>
    <row r="27" spans="1:15" ht="17">
      <c r="F27" s="21" t="s">
        <v>300</v>
      </c>
      <c r="G27" s="21" t="s">
        <v>299</v>
      </c>
      <c r="H27" s="21" t="s">
        <v>298</v>
      </c>
      <c r="I27" s="21" t="s">
        <v>297</v>
      </c>
      <c r="J27" s="21" t="s">
        <v>296</v>
      </c>
      <c r="K27" s="21" t="s">
        <v>303</v>
      </c>
      <c r="L27" s="21" t="s">
        <v>295</v>
      </c>
    </row>
  </sheetData>
  <hyperlinks>
    <hyperlink ref="E11" r:id="rId1" xr:uid="{00000000-0004-0000-0200-000000000000}"/>
  </hyperlink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6"/>
  <sheetViews>
    <sheetView tabSelected="1" workbookViewId="0">
      <pane ySplit="1" topLeftCell="A2" activePane="bottomLeft" state="frozen"/>
      <selection pane="bottomLeft" sqref="A1:XFD1048576"/>
    </sheetView>
  </sheetViews>
  <sheetFormatPr baseColWidth="10" defaultRowHeight="16"/>
  <cols>
    <col min="1" max="1" width="10.83203125" style="2"/>
    <col min="2" max="2" width="10.83203125" style="3"/>
    <col min="3" max="3" width="10.83203125" style="2"/>
    <col min="4" max="5" width="10.83203125" style="3"/>
    <col min="6" max="13" width="10.83203125" style="12"/>
    <col min="14" max="14" width="21.6640625" style="12" customWidth="1"/>
    <col min="15" max="15" width="29.33203125" style="11" customWidth="1"/>
    <col min="16" max="16" width="25.83203125" style="11" customWidth="1"/>
  </cols>
  <sheetData>
    <row r="1" spans="1:16" s="1" customFormat="1" ht="323">
      <c r="A1" s="28" t="s">
        <v>0</v>
      </c>
      <c r="B1" s="28" t="s">
        <v>1</v>
      </c>
      <c r="C1" s="28" t="s">
        <v>3</v>
      </c>
      <c r="D1" s="28" t="s">
        <v>3</v>
      </c>
      <c r="E1" s="28" t="s">
        <v>3</v>
      </c>
      <c r="F1" s="29" t="s">
        <v>20</v>
      </c>
      <c r="G1" s="29" t="s">
        <v>21</v>
      </c>
      <c r="H1" s="29" t="s">
        <v>22</v>
      </c>
      <c r="I1" s="29" t="s">
        <v>23</v>
      </c>
      <c r="J1" s="29" t="s">
        <v>24</v>
      </c>
      <c r="K1" s="29" t="s">
        <v>25</v>
      </c>
      <c r="L1" s="29" t="s">
        <v>26</v>
      </c>
      <c r="M1" s="29" t="s">
        <v>27</v>
      </c>
      <c r="N1" s="29" t="s">
        <v>28</v>
      </c>
      <c r="O1" s="29" t="s">
        <v>29</v>
      </c>
      <c r="P1" s="29" t="s">
        <v>30</v>
      </c>
    </row>
    <row r="2" spans="1:16" ht="119">
      <c r="A2" s="28" t="s">
        <v>51</v>
      </c>
      <c r="B2" s="30" t="s">
        <v>52</v>
      </c>
      <c r="C2" s="28" t="s">
        <v>54</v>
      </c>
      <c r="D2" s="30" t="s">
        <v>55</v>
      </c>
      <c r="E2" s="30" t="s">
        <v>56</v>
      </c>
      <c r="F2" s="31" t="s">
        <v>53</v>
      </c>
      <c r="G2" s="31" t="s">
        <v>53</v>
      </c>
      <c r="H2" s="31" t="s">
        <v>49</v>
      </c>
      <c r="I2" s="31" t="s">
        <v>49</v>
      </c>
      <c r="J2" s="31" t="s">
        <v>49</v>
      </c>
      <c r="K2" s="31" t="s">
        <v>53</v>
      </c>
      <c r="L2" s="31" t="s">
        <v>49</v>
      </c>
      <c r="M2" s="31" t="s">
        <v>49</v>
      </c>
      <c r="N2" s="31"/>
      <c r="O2" s="29" t="s">
        <v>60</v>
      </c>
      <c r="P2" s="29"/>
    </row>
    <row r="3" spans="1:16" ht="85">
      <c r="A3" s="28" t="s">
        <v>67</v>
      </c>
      <c r="B3" s="30" t="s">
        <v>68</v>
      </c>
      <c r="C3" s="28" t="s">
        <v>69</v>
      </c>
      <c r="D3" s="30" t="s">
        <v>70</v>
      </c>
      <c r="E3" s="30" t="s">
        <v>71</v>
      </c>
      <c r="F3" s="31" t="s">
        <v>49</v>
      </c>
      <c r="G3" s="31" t="s">
        <v>49</v>
      </c>
      <c r="H3" s="31" t="s">
        <v>49</v>
      </c>
      <c r="I3" s="31" t="s">
        <v>49</v>
      </c>
      <c r="J3" s="31" t="s">
        <v>49</v>
      </c>
      <c r="K3" s="31" t="s">
        <v>49</v>
      </c>
      <c r="L3" s="31" t="s">
        <v>53</v>
      </c>
      <c r="M3" s="31" t="s">
        <v>49</v>
      </c>
      <c r="N3" s="31"/>
      <c r="O3" s="29"/>
      <c r="P3" s="29"/>
    </row>
    <row r="4" spans="1:16" ht="68">
      <c r="A4" s="28" t="s">
        <v>88</v>
      </c>
      <c r="B4" s="30" t="s">
        <v>89</v>
      </c>
      <c r="C4" s="28" t="s">
        <v>90</v>
      </c>
      <c r="D4" s="30" t="s">
        <v>70</v>
      </c>
      <c r="E4" s="30" t="s">
        <v>91</v>
      </c>
      <c r="F4" s="31" t="s">
        <v>49</v>
      </c>
      <c r="G4" s="31" t="s">
        <v>49</v>
      </c>
      <c r="H4" s="31" t="s">
        <v>49</v>
      </c>
      <c r="I4" s="31" t="s">
        <v>53</v>
      </c>
      <c r="J4" s="31" t="s">
        <v>53</v>
      </c>
      <c r="K4" s="31" t="s">
        <v>49</v>
      </c>
      <c r="L4" s="31" t="s">
        <v>49</v>
      </c>
      <c r="M4" s="31" t="s">
        <v>49</v>
      </c>
      <c r="N4" s="31"/>
      <c r="O4" s="29"/>
      <c r="P4" s="29"/>
    </row>
    <row r="5" spans="1:16" ht="119">
      <c r="A5" s="28" t="s">
        <v>105</v>
      </c>
      <c r="B5" s="30" t="s">
        <v>106</v>
      </c>
      <c r="C5" s="28" t="s">
        <v>107</v>
      </c>
      <c r="D5" s="30" t="s">
        <v>108</v>
      </c>
      <c r="E5" s="30" t="s">
        <v>109</v>
      </c>
      <c r="F5" s="31" t="s">
        <v>49</v>
      </c>
      <c r="G5" s="31" t="s">
        <v>49</v>
      </c>
      <c r="H5" s="31" t="s">
        <v>49</v>
      </c>
      <c r="I5" s="31" t="s">
        <v>49</v>
      </c>
      <c r="J5" s="31" t="s">
        <v>49</v>
      </c>
      <c r="K5" s="31" t="s">
        <v>49</v>
      </c>
      <c r="L5" s="31" t="s">
        <v>53</v>
      </c>
      <c r="M5" s="31" t="s">
        <v>49</v>
      </c>
      <c r="N5" s="31"/>
      <c r="O5" s="29"/>
      <c r="P5" s="29"/>
    </row>
    <row r="6" spans="1:16" ht="204">
      <c r="A6" s="28" t="s">
        <v>112</v>
      </c>
      <c r="B6" s="30" t="s">
        <v>113</v>
      </c>
      <c r="C6" s="28" t="s">
        <v>114</v>
      </c>
      <c r="D6" s="30" t="s">
        <v>84</v>
      </c>
      <c r="E6" s="30" t="s">
        <v>115</v>
      </c>
      <c r="F6" s="31" t="s">
        <v>49</v>
      </c>
      <c r="G6" s="31" t="s">
        <v>53</v>
      </c>
      <c r="H6" s="31" t="s">
        <v>53</v>
      </c>
      <c r="I6" s="31" t="s">
        <v>53</v>
      </c>
      <c r="J6" s="31" t="s">
        <v>53</v>
      </c>
      <c r="K6" s="31" t="s">
        <v>53</v>
      </c>
      <c r="L6" s="31" t="s">
        <v>49</v>
      </c>
      <c r="M6" s="31" t="s">
        <v>49</v>
      </c>
      <c r="N6" s="31"/>
      <c r="O6" s="29" t="s">
        <v>309</v>
      </c>
      <c r="P6" s="29" t="s">
        <v>118</v>
      </c>
    </row>
    <row r="7" spans="1:16" ht="119">
      <c r="A7" s="28" t="s">
        <v>128</v>
      </c>
      <c r="B7" s="30" t="s">
        <v>129</v>
      </c>
      <c r="C7" s="28" t="s">
        <v>130</v>
      </c>
      <c r="D7" s="30" t="s">
        <v>131</v>
      </c>
      <c r="E7" s="30" t="s">
        <v>132</v>
      </c>
      <c r="F7" s="31" t="s">
        <v>50</v>
      </c>
      <c r="G7" s="31" t="s">
        <v>50</v>
      </c>
      <c r="H7" s="31" t="s">
        <v>50</v>
      </c>
      <c r="I7" s="31" t="s">
        <v>50</v>
      </c>
      <c r="J7" s="31" t="s">
        <v>50</v>
      </c>
      <c r="K7" s="31" t="s">
        <v>50</v>
      </c>
      <c r="L7" s="31" t="s">
        <v>50</v>
      </c>
      <c r="M7" s="31" t="s">
        <v>50</v>
      </c>
      <c r="N7" s="31"/>
      <c r="O7" s="29"/>
      <c r="P7" s="29"/>
    </row>
    <row r="8" spans="1:16" ht="119">
      <c r="A8" s="28" t="s">
        <v>133</v>
      </c>
      <c r="B8" s="30" t="s">
        <v>134</v>
      </c>
      <c r="C8" s="28" t="s">
        <v>135</v>
      </c>
      <c r="D8" s="30" t="s">
        <v>70</v>
      </c>
      <c r="E8" s="30" t="s">
        <v>136</v>
      </c>
      <c r="F8" s="31" t="s">
        <v>53</v>
      </c>
      <c r="G8" s="31" t="s">
        <v>53</v>
      </c>
      <c r="H8" s="31" t="s">
        <v>49</v>
      </c>
      <c r="I8" s="31" t="s">
        <v>49</v>
      </c>
      <c r="J8" s="31" t="s">
        <v>49</v>
      </c>
      <c r="K8" s="31" t="s">
        <v>49</v>
      </c>
      <c r="L8" s="31" t="s">
        <v>49</v>
      </c>
      <c r="M8" s="31" t="s">
        <v>49</v>
      </c>
      <c r="N8" s="31"/>
      <c r="O8" s="32" t="s">
        <v>139</v>
      </c>
      <c r="P8" s="29"/>
    </row>
    <row r="9" spans="1:16" ht="85">
      <c r="A9" s="28" t="s">
        <v>142</v>
      </c>
      <c r="B9" s="30" t="s">
        <v>143</v>
      </c>
      <c r="C9" s="28" t="s">
        <v>144</v>
      </c>
      <c r="D9" s="30" t="s">
        <v>70</v>
      </c>
      <c r="E9" s="33" t="s">
        <v>145</v>
      </c>
      <c r="F9" s="31" t="s">
        <v>53</v>
      </c>
      <c r="G9" s="31" t="s">
        <v>53</v>
      </c>
      <c r="H9" s="31" t="s">
        <v>49</v>
      </c>
      <c r="I9" s="31" t="s">
        <v>49</v>
      </c>
      <c r="J9" s="31" t="s">
        <v>49</v>
      </c>
      <c r="K9" s="31" t="s">
        <v>49</v>
      </c>
      <c r="L9" s="31" t="s">
        <v>49</v>
      </c>
      <c r="M9" s="31" t="s">
        <v>49</v>
      </c>
      <c r="N9" s="31"/>
      <c r="O9" s="29"/>
      <c r="P9" s="29"/>
    </row>
    <row r="10" spans="1:16" ht="153">
      <c r="A10" s="28" t="s">
        <v>152</v>
      </c>
      <c r="B10" s="30" t="s">
        <v>153</v>
      </c>
      <c r="C10" s="28" t="s">
        <v>154</v>
      </c>
      <c r="D10" s="30" t="s">
        <v>70</v>
      </c>
      <c r="E10" s="30" t="s">
        <v>155</v>
      </c>
      <c r="F10" s="31" t="s">
        <v>49</v>
      </c>
      <c r="G10" s="31" t="s">
        <v>49</v>
      </c>
      <c r="H10" s="31" t="s">
        <v>49</v>
      </c>
      <c r="I10" s="31" t="s">
        <v>49</v>
      </c>
      <c r="J10" s="31" t="s">
        <v>49</v>
      </c>
      <c r="K10" s="31" t="s">
        <v>49</v>
      </c>
      <c r="L10" s="31" t="s">
        <v>53</v>
      </c>
      <c r="M10" s="31" t="s">
        <v>49</v>
      </c>
      <c r="N10" s="31"/>
      <c r="O10" s="29" t="s">
        <v>310</v>
      </c>
      <c r="P10" s="29" t="s">
        <v>160</v>
      </c>
    </row>
    <row r="11" spans="1:16" ht="136">
      <c r="A11" s="28" t="s">
        <v>167</v>
      </c>
      <c r="B11" s="30" t="s">
        <v>168</v>
      </c>
      <c r="C11" s="28" t="s">
        <v>169</v>
      </c>
      <c r="D11" s="30" t="s">
        <v>84</v>
      </c>
      <c r="E11" s="30" t="s">
        <v>170</v>
      </c>
      <c r="F11" s="31" t="s">
        <v>49</v>
      </c>
      <c r="G11" s="31" t="s">
        <v>53</v>
      </c>
      <c r="H11" s="31" t="s">
        <v>53</v>
      </c>
      <c r="I11" s="31" t="s">
        <v>53</v>
      </c>
      <c r="J11" s="31" t="s">
        <v>53</v>
      </c>
      <c r="K11" s="31" t="s">
        <v>49</v>
      </c>
      <c r="L11" s="31" t="s">
        <v>49</v>
      </c>
      <c r="M11" s="31" t="s">
        <v>49</v>
      </c>
      <c r="N11" s="31"/>
      <c r="O11" s="29" t="s">
        <v>177</v>
      </c>
      <c r="P11" s="29" t="s">
        <v>178</v>
      </c>
    </row>
    <row r="12" spans="1:16" ht="136">
      <c r="A12" s="28" t="s">
        <v>185</v>
      </c>
      <c r="B12" s="30" t="s">
        <v>186</v>
      </c>
      <c r="C12" s="28" t="s">
        <v>187</v>
      </c>
      <c r="D12" s="30" t="s">
        <v>108</v>
      </c>
      <c r="E12" s="30" t="s">
        <v>188</v>
      </c>
      <c r="F12" s="31" t="s">
        <v>49</v>
      </c>
      <c r="G12" s="31" t="s">
        <v>49</v>
      </c>
      <c r="H12" s="31" t="s">
        <v>49</v>
      </c>
      <c r="I12" s="31" t="s">
        <v>49</v>
      </c>
      <c r="J12" s="31" t="s">
        <v>49</v>
      </c>
      <c r="K12" s="31" t="s">
        <v>49</v>
      </c>
      <c r="L12" s="31" t="s">
        <v>53</v>
      </c>
      <c r="M12" s="31" t="s">
        <v>49</v>
      </c>
      <c r="N12" s="31"/>
      <c r="O12" s="29"/>
      <c r="P12" s="29"/>
    </row>
    <row r="13" spans="1:16" ht="85">
      <c r="A13" s="28" t="s">
        <v>190</v>
      </c>
      <c r="B13" s="30" t="s">
        <v>191</v>
      </c>
      <c r="C13" s="28" t="s">
        <v>192</v>
      </c>
      <c r="D13" s="30" t="s">
        <v>193</v>
      </c>
      <c r="E13" s="30" t="s">
        <v>194</v>
      </c>
      <c r="F13" s="31" t="s">
        <v>49</v>
      </c>
      <c r="G13" s="31" t="s">
        <v>49</v>
      </c>
      <c r="H13" s="31" t="s">
        <v>53</v>
      </c>
      <c r="I13" s="31" t="s">
        <v>49</v>
      </c>
      <c r="J13" s="31" t="s">
        <v>49</v>
      </c>
      <c r="K13" s="31" t="s">
        <v>49</v>
      </c>
      <c r="L13" s="31" t="s">
        <v>49</v>
      </c>
      <c r="M13" s="31" t="s">
        <v>49</v>
      </c>
      <c r="N13" s="31"/>
      <c r="O13" s="29" t="s">
        <v>196</v>
      </c>
      <c r="P13" s="29"/>
    </row>
    <row r="14" spans="1:16" ht="68">
      <c r="A14" s="28" t="s">
        <v>201</v>
      </c>
      <c r="B14" s="30" t="s">
        <v>202</v>
      </c>
      <c r="C14" s="28" t="s">
        <v>203</v>
      </c>
      <c r="D14" s="30" t="s">
        <v>84</v>
      </c>
      <c r="E14" s="30" t="s">
        <v>204</v>
      </c>
      <c r="F14" s="31" t="s">
        <v>49</v>
      </c>
      <c r="G14" s="31" t="s">
        <v>49</v>
      </c>
      <c r="H14" s="31" t="s">
        <v>49</v>
      </c>
      <c r="I14" s="31" t="s">
        <v>49</v>
      </c>
      <c r="J14" s="31" t="s">
        <v>49</v>
      </c>
      <c r="K14" s="31" t="s">
        <v>49</v>
      </c>
      <c r="L14" s="31" t="s">
        <v>53</v>
      </c>
      <c r="M14" s="31" t="s">
        <v>49</v>
      </c>
      <c r="N14" s="31"/>
      <c r="O14" s="29"/>
      <c r="P14" s="29"/>
    </row>
    <row r="15" spans="1:16" ht="51">
      <c r="A15" s="28" t="s">
        <v>208</v>
      </c>
      <c r="B15" s="30" t="s">
        <v>209</v>
      </c>
      <c r="C15" s="28" t="s">
        <v>210</v>
      </c>
      <c r="D15" s="30" t="s">
        <v>84</v>
      </c>
      <c r="E15" s="30" t="s">
        <v>211</v>
      </c>
      <c r="F15" s="31" t="s">
        <v>49</v>
      </c>
      <c r="G15" s="31" t="s">
        <v>49</v>
      </c>
      <c r="H15" s="31" t="s">
        <v>49</v>
      </c>
      <c r="I15" s="31" t="s">
        <v>49</v>
      </c>
      <c r="J15" s="31" t="s">
        <v>49</v>
      </c>
      <c r="K15" s="31" t="s">
        <v>49</v>
      </c>
      <c r="L15" s="31" t="s">
        <v>53</v>
      </c>
      <c r="M15" s="31" t="s">
        <v>49</v>
      </c>
      <c r="N15" s="31"/>
      <c r="O15" s="29"/>
      <c r="P15" s="29"/>
    </row>
    <row r="16" spans="1:16" ht="204">
      <c r="A16" s="28" t="s">
        <v>217</v>
      </c>
      <c r="B16" s="30" t="s">
        <v>97</v>
      </c>
      <c r="C16" s="28" t="s">
        <v>218</v>
      </c>
      <c r="D16" s="30" t="s">
        <v>84</v>
      </c>
      <c r="E16" s="30" t="s">
        <v>100</v>
      </c>
      <c r="F16" s="31" t="s">
        <v>49</v>
      </c>
      <c r="G16" s="31" t="s">
        <v>49</v>
      </c>
      <c r="H16" s="31" t="s">
        <v>49</v>
      </c>
      <c r="I16" s="31" t="s">
        <v>49</v>
      </c>
      <c r="J16" s="31" t="s">
        <v>49</v>
      </c>
      <c r="K16" s="31" t="s">
        <v>49</v>
      </c>
      <c r="L16" s="31" t="s">
        <v>49</v>
      </c>
      <c r="M16" s="31" t="s">
        <v>49</v>
      </c>
      <c r="N16" s="29" t="s">
        <v>220</v>
      </c>
      <c r="O16" s="31"/>
      <c r="P16" s="29" t="s">
        <v>221</v>
      </c>
    </row>
    <row r="17" spans="1:16" ht="85">
      <c r="A17" s="28" t="s">
        <v>225</v>
      </c>
      <c r="B17" s="30" t="s">
        <v>226</v>
      </c>
      <c r="C17" s="28" t="s">
        <v>227</v>
      </c>
      <c r="D17" s="30" t="s">
        <v>228</v>
      </c>
      <c r="E17" s="30" t="s">
        <v>229</v>
      </c>
      <c r="F17" s="31" t="s">
        <v>49</v>
      </c>
      <c r="G17" s="31" t="s">
        <v>49</v>
      </c>
      <c r="H17" s="31" t="s">
        <v>49</v>
      </c>
      <c r="I17" s="31" t="s">
        <v>49</v>
      </c>
      <c r="J17" s="31" t="s">
        <v>49</v>
      </c>
      <c r="K17" s="31" t="s">
        <v>49</v>
      </c>
      <c r="L17" s="31" t="s">
        <v>53</v>
      </c>
      <c r="M17" s="31" t="s">
        <v>49</v>
      </c>
      <c r="N17" s="31"/>
      <c r="O17" s="29" t="s">
        <v>233</v>
      </c>
      <c r="P17" s="29" t="s">
        <v>49</v>
      </c>
    </row>
    <row r="18" spans="1:16" ht="119">
      <c r="A18" s="28" t="s">
        <v>237</v>
      </c>
      <c r="B18" s="30" t="s">
        <v>238</v>
      </c>
      <c r="C18" s="28" t="s">
        <v>239</v>
      </c>
      <c r="D18" s="30" t="s">
        <v>240</v>
      </c>
      <c r="E18" s="30" t="s">
        <v>241</v>
      </c>
      <c r="F18" s="31" t="s">
        <v>49</v>
      </c>
      <c r="G18" s="31" t="s">
        <v>49</v>
      </c>
      <c r="H18" s="31" t="s">
        <v>49</v>
      </c>
      <c r="I18" s="31" t="s">
        <v>49</v>
      </c>
      <c r="J18" s="31" t="s">
        <v>49</v>
      </c>
      <c r="K18" s="31" t="s">
        <v>49</v>
      </c>
      <c r="L18" s="31" t="s">
        <v>53</v>
      </c>
      <c r="M18" s="31" t="s">
        <v>49</v>
      </c>
      <c r="N18" s="31"/>
      <c r="O18" s="29"/>
      <c r="P18" s="29" t="s">
        <v>243</v>
      </c>
    </row>
    <row r="19" spans="1:16" ht="102">
      <c r="A19" s="28" t="s">
        <v>81</v>
      </c>
      <c r="B19" s="30" t="s">
        <v>82</v>
      </c>
      <c r="C19" s="28" t="s">
        <v>83</v>
      </c>
      <c r="D19" s="30" t="s">
        <v>84</v>
      </c>
      <c r="E19" s="30" t="s">
        <v>85</v>
      </c>
      <c r="F19" s="31" t="s">
        <v>49</v>
      </c>
      <c r="G19" s="31" t="s">
        <v>49</v>
      </c>
      <c r="H19" s="31" t="s">
        <v>49</v>
      </c>
      <c r="I19" s="31" t="s">
        <v>49</v>
      </c>
      <c r="J19" s="31" t="s">
        <v>49</v>
      </c>
      <c r="K19" s="31" t="s">
        <v>49</v>
      </c>
      <c r="L19" s="31" t="s">
        <v>53</v>
      </c>
      <c r="M19" s="31" t="s">
        <v>49</v>
      </c>
      <c r="N19" s="31"/>
      <c r="O19" s="29"/>
      <c r="P19" s="29" t="s">
        <v>245</v>
      </c>
    </row>
    <row r="20" spans="1:16" ht="102">
      <c r="A20" s="28" t="s">
        <v>246</v>
      </c>
      <c r="B20" s="30" t="s">
        <v>247</v>
      </c>
      <c r="C20" s="28" t="s">
        <v>248</v>
      </c>
      <c r="D20" s="30" t="s">
        <v>70</v>
      </c>
      <c r="E20" s="30" t="s">
        <v>249</v>
      </c>
      <c r="F20" s="31" t="s">
        <v>49</v>
      </c>
      <c r="G20" s="31" t="s">
        <v>49</v>
      </c>
      <c r="H20" s="31" t="s">
        <v>49</v>
      </c>
      <c r="I20" s="31" t="s">
        <v>49</v>
      </c>
      <c r="J20" s="31" t="s">
        <v>49</v>
      </c>
      <c r="K20" s="31" t="s">
        <v>49</v>
      </c>
      <c r="L20" s="31" t="s">
        <v>53</v>
      </c>
      <c r="M20" s="31" t="s">
        <v>49</v>
      </c>
      <c r="N20" s="31"/>
      <c r="O20" s="29"/>
      <c r="P20" s="29"/>
    </row>
    <row r="21" spans="1:16" ht="68">
      <c r="A21" s="28" t="s">
        <v>255</v>
      </c>
      <c r="B21" s="30" t="s">
        <v>256</v>
      </c>
      <c r="C21" s="28" t="s">
        <v>257</v>
      </c>
      <c r="D21" s="30" t="s">
        <v>258</v>
      </c>
      <c r="E21" s="30" t="s">
        <v>259</v>
      </c>
      <c r="F21" s="31" t="s">
        <v>53</v>
      </c>
      <c r="G21" s="31" t="s">
        <v>53</v>
      </c>
      <c r="H21" s="31" t="s">
        <v>53</v>
      </c>
      <c r="I21" s="31" t="s">
        <v>53</v>
      </c>
      <c r="J21" s="31" t="s">
        <v>53</v>
      </c>
      <c r="K21" s="31" t="s">
        <v>53</v>
      </c>
      <c r="L21" s="31" t="s">
        <v>49</v>
      </c>
      <c r="M21" s="31" t="s">
        <v>49</v>
      </c>
      <c r="N21" s="31"/>
      <c r="O21" s="29" t="s">
        <v>262</v>
      </c>
      <c r="P21" s="29"/>
    </row>
    <row r="22" spans="1:16" ht="187">
      <c r="A22" s="28" t="s">
        <v>269</v>
      </c>
      <c r="B22" s="30" t="s">
        <v>270</v>
      </c>
      <c r="C22" s="28" t="s">
        <v>271</v>
      </c>
      <c r="D22" s="30" t="s">
        <v>84</v>
      </c>
      <c r="E22" s="30" t="s">
        <v>272</v>
      </c>
      <c r="F22" s="31" t="s">
        <v>49</v>
      </c>
      <c r="G22" s="31" t="s">
        <v>49</v>
      </c>
      <c r="H22" s="31" t="s">
        <v>53</v>
      </c>
      <c r="I22" s="31" t="s">
        <v>49</v>
      </c>
      <c r="J22" s="31" t="s">
        <v>53</v>
      </c>
      <c r="K22" s="31" t="s">
        <v>49</v>
      </c>
      <c r="L22" s="31" t="s">
        <v>49</v>
      </c>
      <c r="M22" s="31" t="s">
        <v>49</v>
      </c>
      <c r="N22" s="31"/>
      <c r="O22" s="29"/>
      <c r="P22" s="29" t="s">
        <v>276</v>
      </c>
    </row>
    <row r="23" spans="1:16" ht="68">
      <c r="A23" s="28" t="s">
        <v>281</v>
      </c>
      <c r="B23" s="30" t="s">
        <v>282</v>
      </c>
      <c r="C23" s="28" t="s">
        <v>283</v>
      </c>
      <c r="D23" s="30" t="s">
        <v>240</v>
      </c>
      <c r="E23" s="30" t="s">
        <v>284</v>
      </c>
      <c r="F23" s="31" t="s">
        <v>53</v>
      </c>
      <c r="G23" s="31" t="s">
        <v>53</v>
      </c>
      <c r="H23" s="31" t="s">
        <v>49</v>
      </c>
      <c r="I23" s="31" t="s">
        <v>49</v>
      </c>
      <c r="J23" s="31" t="s">
        <v>49</v>
      </c>
      <c r="K23" s="31" t="s">
        <v>49</v>
      </c>
      <c r="L23" s="31" t="s">
        <v>49</v>
      </c>
      <c r="M23" s="31" t="s">
        <v>49</v>
      </c>
      <c r="N23" s="31"/>
      <c r="O23" s="29"/>
      <c r="P23" s="29"/>
    </row>
    <row r="24" spans="1:16">
      <c r="A24" s="34"/>
      <c r="B24" s="35"/>
      <c r="C24" s="34"/>
      <c r="D24" s="35"/>
      <c r="E24" s="35"/>
      <c r="F24" s="36"/>
      <c r="G24" s="36"/>
      <c r="H24" s="36"/>
      <c r="I24" s="36"/>
      <c r="J24" s="36"/>
      <c r="K24" s="36"/>
      <c r="L24" s="36"/>
      <c r="M24" s="36"/>
      <c r="N24" s="36"/>
      <c r="O24" s="37"/>
      <c r="P24" s="37"/>
    </row>
    <row r="25" spans="1:16">
      <c r="F25" s="12">
        <f>COUNTIF(F2:F23, "oui")</f>
        <v>5</v>
      </c>
      <c r="G25" s="12">
        <f t="shared" ref="G25:M25" si="0">COUNTIF(G2:G23, "oui")</f>
        <v>7</v>
      </c>
      <c r="H25" s="12">
        <f t="shared" si="0"/>
        <v>5</v>
      </c>
      <c r="I25" s="12">
        <f t="shared" si="0"/>
        <v>4</v>
      </c>
      <c r="J25" s="12">
        <f t="shared" si="0"/>
        <v>5</v>
      </c>
      <c r="K25" s="12">
        <f t="shared" si="0"/>
        <v>3</v>
      </c>
      <c r="L25" s="12">
        <f t="shared" si="0"/>
        <v>10</v>
      </c>
      <c r="M25" s="12">
        <f t="shared" si="0"/>
        <v>0</v>
      </c>
    </row>
    <row r="26" spans="1:16">
      <c r="F26" s="12" t="s">
        <v>322</v>
      </c>
      <c r="G26" s="12" t="s">
        <v>321</v>
      </c>
      <c r="H26" s="12" t="s">
        <v>320</v>
      </c>
      <c r="I26" s="12" t="s">
        <v>319</v>
      </c>
      <c r="J26" s="12" t="s">
        <v>318</v>
      </c>
      <c r="K26" s="12" t="s">
        <v>317</v>
      </c>
      <c r="L26" s="12" t="s">
        <v>49</v>
      </c>
      <c r="M26" s="12" t="s">
        <v>316</v>
      </c>
    </row>
  </sheetData>
  <hyperlinks>
    <hyperlink ref="E9" r:id="rId1" xr:uid="{00000000-0004-0000-0300-000000000000}"/>
  </hyperlink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24"/>
  <sheetViews>
    <sheetView topLeftCell="A18" workbookViewId="0">
      <selection activeCell="A6" sqref="A6:XFD6"/>
    </sheetView>
  </sheetViews>
  <sheetFormatPr baseColWidth="10" defaultColWidth="17.33203125" defaultRowHeight="16"/>
  <cols>
    <col min="1" max="1" width="17.33203125" style="23"/>
    <col min="2" max="2" width="17.33203125" style="24"/>
    <col min="3" max="3" width="17.33203125" style="23"/>
    <col min="4" max="5" width="17.33203125" style="24"/>
    <col min="6" max="6" width="17.33203125" style="40"/>
    <col min="7" max="7" width="27.1640625" style="38" customWidth="1"/>
    <col min="8" max="10" width="17.33203125" style="40"/>
    <col min="11" max="11" width="26.6640625" style="38" customWidth="1"/>
    <col min="12" max="18" width="17.33203125" style="40"/>
    <col min="19" max="19" width="17.33203125" style="38"/>
    <col min="20" max="20" width="17.33203125" style="40"/>
    <col min="21" max="21" width="17.33203125" style="38"/>
    <col min="22" max="22" width="17.33203125" style="40"/>
    <col min="23" max="23" width="17.33203125" style="38"/>
    <col min="24" max="24" width="49.83203125" style="38" customWidth="1"/>
    <col min="25" max="16384" width="17.33203125" style="41"/>
  </cols>
  <sheetData>
    <row r="1" spans="1:24" s="39" customFormat="1" ht="170">
      <c r="A1" s="23" t="s">
        <v>0</v>
      </c>
      <c r="B1" s="23" t="s">
        <v>1</v>
      </c>
      <c r="C1" s="23" t="s">
        <v>3</v>
      </c>
      <c r="D1" s="23" t="s">
        <v>3</v>
      </c>
      <c r="E1" s="23" t="s">
        <v>3</v>
      </c>
      <c r="F1" s="38" t="s">
        <v>31</v>
      </c>
      <c r="G1" s="38" t="s">
        <v>32</v>
      </c>
      <c r="H1" s="38" t="s">
        <v>33</v>
      </c>
      <c r="I1" s="38" t="s">
        <v>32</v>
      </c>
      <c r="J1" s="38" t="s">
        <v>34</v>
      </c>
      <c r="K1" s="38" t="s">
        <v>32</v>
      </c>
      <c r="L1" s="38" t="s">
        <v>35</v>
      </c>
      <c r="M1" s="38" t="s">
        <v>32</v>
      </c>
      <c r="N1" s="38" t="s">
        <v>36</v>
      </c>
      <c r="O1" s="38" t="s">
        <v>32</v>
      </c>
      <c r="P1" s="38" t="s">
        <v>37</v>
      </c>
      <c r="Q1" s="38" t="s">
        <v>32</v>
      </c>
      <c r="R1" s="38" t="s">
        <v>38</v>
      </c>
      <c r="S1" s="38" t="s">
        <v>32</v>
      </c>
      <c r="T1" s="38" t="s">
        <v>39</v>
      </c>
      <c r="U1" s="38" t="s">
        <v>32</v>
      </c>
      <c r="V1" s="38" t="s">
        <v>40</v>
      </c>
      <c r="W1" s="38" t="s">
        <v>41</v>
      </c>
      <c r="X1" s="38" t="s">
        <v>42</v>
      </c>
    </row>
    <row r="2" spans="1:24" ht="170">
      <c r="A2" s="23" t="s">
        <v>51</v>
      </c>
      <c r="B2" s="24" t="s">
        <v>52</v>
      </c>
      <c r="C2" s="23" t="s">
        <v>54</v>
      </c>
      <c r="D2" s="24" t="s">
        <v>55</v>
      </c>
      <c r="E2" s="24" t="s">
        <v>56</v>
      </c>
      <c r="F2" s="40" t="s">
        <v>49</v>
      </c>
      <c r="H2" s="40" t="s">
        <v>49</v>
      </c>
      <c r="J2" s="40" t="s">
        <v>53</v>
      </c>
      <c r="K2" s="38" t="s">
        <v>61</v>
      </c>
      <c r="L2" s="40" t="s">
        <v>49</v>
      </c>
      <c r="N2" s="40" t="s">
        <v>49</v>
      </c>
      <c r="P2" s="40" t="s">
        <v>53</v>
      </c>
      <c r="Q2" s="40" t="s">
        <v>62</v>
      </c>
      <c r="R2" s="40" t="s">
        <v>49</v>
      </c>
      <c r="T2" s="40" t="s">
        <v>49</v>
      </c>
      <c r="V2" s="40" t="s">
        <v>53</v>
      </c>
      <c r="X2" s="38" t="s">
        <v>63</v>
      </c>
    </row>
    <row r="3" spans="1:24" ht="34">
      <c r="A3" s="23" t="s">
        <v>67</v>
      </c>
      <c r="B3" s="24" t="s">
        <v>68</v>
      </c>
      <c r="C3" s="23" t="s">
        <v>69</v>
      </c>
      <c r="D3" s="24" t="s">
        <v>70</v>
      </c>
      <c r="E3" s="24" t="s">
        <v>71</v>
      </c>
      <c r="F3" s="40" t="s">
        <v>53</v>
      </c>
      <c r="G3" s="38" t="s">
        <v>78</v>
      </c>
      <c r="H3" s="40" t="s">
        <v>49</v>
      </c>
      <c r="J3" s="40" t="s">
        <v>49</v>
      </c>
      <c r="L3" s="40" t="s">
        <v>49</v>
      </c>
      <c r="N3" s="40" t="s">
        <v>49</v>
      </c>
      <c r="P3" s="40" t="s">
        <v>49</v>
      </c>
      <c r="R3" s="40" t="s">
        <v>49</v>
      </c>
      <c r="T3" s="40" t="s">
        <v>49</v>
      </c>
    </row>
    <row r="4" spans="1:24" ht="51">
      <c r="A4" s="23" t="s">
        <v>81</v>
      </c>
      <c r="B4" s="24" t="s">
        <v>82</v>
      </c>
      <c r="C4" s="23" t="s">
        <v>83</v>
      </c>
      <c r="D4" s="24" t="s">
        <v>84</v>
      </c>
      <c r="E4" s="24" t="s">
        <v>85</v>
      </c>
      <c r="F4" s="40" t="s">
        <v>49</v>
      </c>
      <c r="H4" s="40" t="s">
        <v>49</v>
      </c>
      <c r="J4" s="40" t="s">
        <v>49</v>
      </c>
      <c r="L4" s="40" t="s">
        <v>49</v>
      </c>
      <c r="N4" s="40" t="s">
        <v>49</v>
      </c>
      <c r="P4" s="40" t="s">
        <v>49</v>
      </c>
      <c r="R4" s="40" t="s">
        <v>49</v>
      </c>
      <c r="T4" s="40" t="s">
        <v>53</v>
      </c>
      <c r="V4" s="40" t="s">
        <v>49</v>
      </c>
    </row>
    <row r="5" spans="1:24" ht="51">
      <c r="A5" s="23" t="s">
        <v>88</v>
      </c>
      <c r="B5" s="24" t="s">
        <v>89</v>
      </c>
      <c r="C5" s="23" t="s">
        <v>90</v>
      </c>
      <c r="D5" s="24" t="s">
        <v>70</v>
      </c>
      <c r="E5" s="24" t="s">
        <v>91</v>
      </c>
      <c r="F5" s="40" t="s">
        <v>49</v>
      </c>
      <c r="H5" s="40" t="s">
        <v>49</v>
      </c>
      <c r="J5" s="40" t="s">
        <v>49</v>
      </c>
      <c r="L5" s="40" t="s">
        <v>49</v>
      </c>
      <c r="N5" s="40" t="s">
        <v>49</v>
      </c>
      <c r="P5" s="40" t="s">
        <v>49</v>
      </c>
      <c r="R5" s="40" t="s">
        <v>49</v>
      </c>
      <c r="T5" s="40" t="s">
        <v>53</v>
      </c>
    </row>
    <row r="6" spans="1:24" ht="51">
      <c r="A6" s="23" t="s">
        <v>112</v>
      </c>
      <c r="B6" s="24" t="s">
        <v>113</v>
      </c>
      <c r="C6" s="23" t="s">
        <v>114</v>
      </c>
      <c r="D6" s="24" t="s">
        <v>84</v>
      </c>
      <c r="E6" s="24" t="s">
        <v>115</v>
      </c>
      <c r="F6" s="40" t="s">
        <v>53</v>
      </c>
      <c r="G6" s="38" t="s">
        <v>119</v>
      </c>
      <c r="H6" s="40" t="s">
        <v>49</v>
      </c>
      <c r="J6" s="40" t="s">
        <v>49</v>
      </c>
      <c r="L6" s="40" t="s">
        <v>53</v>
      </c>
      <c r="M6" s="40" t="s">
        <v>120</v>
      </c>
      <c r="N6" s="40" t="s">
        <v>49</v>
      </c>
      <c r="P6" s="40" t="s">
        <v>49</v>
      </c>
      <c r="R6" s="40" t="s">
        <v>49</v>
      </c>
      <c r="T6" s="40" t="s">
        <v>49</v>
      </c>
      <c r="V6" s="40" t="s">
        <v>49</v>
      </c>
    </row>
    <row r="7" spans="1:24" ht="306">
      <c r="A7" s="23" t="s">
        <v>105</v>
      </c>
      <c r="B7" s="24" t="s">
        <v>106</v>
      </c>
      <c r="C7" s="23" t="s">
        <v>107</v>
      </c>
      <c r="D7" s="24" t="s">
        <v>108</v>
      </c>
      <c r="E7" s="24" t="s">
        <v>109</v>
      </c>
      <c r="F7" s="40" t="s">
        <v>49</v>
      </c>
      <c r="H7" s="40" t="s">
        <v>49</v>
      </c>
      <c r="J7" s="40" t="s">
        <v>53</v>
      </c>
      <c r="K7" s="38" t="s">
        <v>125</v>
      </c>
      <c r="L7" s="40" t="s">
        <v>49</v>
      </c>
      <c r="N7" s="40" t="s">
        <v>49</v>
      </c>
      <c r="P7" s="40" t="s">
        <v>49</v>
      </c>
      <c r="R7" s="40" t="s">
        <v>49</v>
      </c>
      <c r="T7" s="40" t="s">
        <v>49</v>
      </c>
    </row>
    <row r="8" spans="1:24" ht="68">
      <c r="A8" s="23" t="s">
        <v>128</v>
      </c>
      <c r="B8" s="24" t="s">
        <v>129</v>
      </c>
      <c r="C8" s="23" t="s">
        <v>130</v>
      </c>
      <c r="D8" s="24" t="s">
        <v>131</v>
      </c>
      <c r="E8" s="24" t="s">
        <v>132</v>
      </c>
      <c r="F8" s="40" t="s">
        <v>50</v>
      </c>
      <c r="H8" s="40" t="s">
        <v>50</v>
      </c>
      <c r="J8" s="40" t="s">
        <v>50</v>
      </c>
      <c r="L8" s="40" t="s">
        <v>50</v>
      </c>
      <c r="N8" s="40" t="s">
        <v>50</v>
      </c>
      <c r="P8" s="40" t="s">
        <v>50</v>
      </c>
      <c r="R8" s="40" t="s">
        <v>50</v>
      </c>
      <c r="T8" s="40" t="s">
        <v>50</v>
      </c>
    </row>
    <row r="9" spans="1:24" ht="34">
      <c r="A9" s="23" t="s">
        <v>133</v>
      </c>
      <c r="B9" s="24" t="s">
        <v>134</v>
      </c>
      <c r="C9" s="23" t="s">
        <v>135</v>
      </c>
      <c r="D9" s="24" t="s">
        <v>70</v>
      </c>
      <c r="E9" s="24" t="s">
        <v>136</v>
      </c>
      <c r="F9" s="40" t="s">
        <v>49</v>
      </c>
      <c r="H9" s="40" t="s">
        <v>49</v>
      </c>
      <c r="J9" s="40" t="s">
        <v>49</v>
      </c>
      <c r="L9" s="40" t="s">
        <v>49</v>
      </c>
      <c r="N9" s="40" t="s">
        <v>49</v>
      </c>
      <c r="P9" s="40" t="s">
        <v>49</v>
      </c>
      <c r="R9" s="40" t="s">
        <v>49</v>
      </c>
      <c r="T9" s="40" t="s">
        <v>53</v>
      </c>
      <c r="V9" s="40" t="s">
        <v>49</v>
      </c>
    </row>
    <row r="10" spans="1:24" ht="85">
      <c r="A10" s="23" t="s">
        <v>142</v>
      </c>
      <c r="B10" s="24" t="s">
        <v>143</v>
      </c>
      <c r="C10" s="23" t="s">
        <v>144</v>
      </c>
      <c r="D10" s="24" t="s">
        <v>70</v>
      </c>
      <c r="E10" s="27" t="s">
        <v>145</v>
      </c>
      <c r="F10" s="40" t="s">
        <v>53</v>
      </c>
      <c r="G10" s="38" t="s">
        <v>147</v>
      </c>
      <c r="H10" s="40" t="s">
        <v>49</v>
      </c>
      <c r="J10" s="40" t="s">
        <v>49</v>
      </c>
      <c r="L10" s="40" t="s">
        <v>49</v>
      </c>
      <c r="N10" s="40" t="s">
        <v>49</v>
      </c>
      <c r="P10" s="40" t="s">
        <v>49</v>
      </c>
      <c r="R10" s="40" t="s">
        <v>49</v>
      </c>
      <c r="T10" s="40" t="s">
        <v>49</v>
      </c>
      <c r="V10" s="40" t="s">
        <v>148</v>
      </c>
      <c r="W10" s="38" t="s">
        <v>149</v>
      </c>
    </row>
    <row r="11" spans="1:24" ht="221">
      <c r="A11" s="23" t="s">
        <v>152</v>
      </c>
      <c r="B11" s="24" t="s">
        <v>153</v>
      </c>
      <c r="C11" s="23" t="s">
        <v>154</v>
      </c>
      <c r="D11" s="24" t="s">
        <v>70</v>
      </c>
      <c r="E11" s="24" t="s">
        <v>155</v>
      </c>
      <c r="F11" s="40" t="s">
        <v>53</v>
      </c>
      <c r="G11" s="38" t="s">
        <v>161</v>
      </c>
      <c r="H11" s="40" t="s">
        <v>49</v>
      </c>
      <c r="J11" s="40" t="s">
        <v>49</v>
      </c>
      <c r="L11" s="40" t="s">
        <v>49</v>
      </c>
      <c r="N11" s="40" t="s">
        <v>49</v>
      </c>
      <c r="P11" s="40" t="s">
        <v>49</v>
      </c>
      <c r="R11" s="40" t="s">
        <v>49</v>
      </c>
      <c r="T11" s="40" t="s">
        <v>53</v>
      </c>
      <c r="U11" s="38" t="s">
        <v>162</v>
      </c>
      <c r="V11" s="40" t="s">
        <v>53</v>
      </c>
      <c r="W11" s="38" t="s">
        <v>163</v>
      </c>
    </row>
    <row r="12" spans="1:24" ht="119">
      <c r="A12" s="23" t="s">
        <v>167</v>
      </c>
      <c r="B12" s="24" t="s">
        <v>168</v>
      </c>
      <c r="C12" s="23" t="s">
        <v>169</v>
      </c>
      <c r="D12" s="24" t="s">
        <v>84</v>
      </c>
      <c r="E12" s="24" t="s">
        <v>170</v>
      </c>
      <c r="F12" s="40" t="s">
        <v>53</v>
      </c>
      <c r="G12" s="38" t="s">
        <v>179</v>
      </c>
      <c r="H12" s="40" t="s">
        <v>49</v>
      </c>
      <c r="J12" s="40" t="s">
        <v>49</v>
      </c>
      <c r="L12" s="40" t="s">
        <v>49</v>
      </c>
      <c r="N12" s="40" t="s">
        <v>49</v>
      </c>
      <c r="P12" s="40" t="s">
        <v>49</v>
      </c>
      <c r="R12" s="40" t="s">
        <v>53</v>
      </c>
      <c r="S12" s="38" t="s">
        <v>180</v>
      </c>
      <c r="T12" s="40" t="s">
        <v>49</v>
      </c>
      <c r="V12" s="40" t="s">
        <v>53</v>
      </c>
      <c r="W12" s="38" t="s">
        <v>181</v>
      </c>
    </row>
    <row r="13" spans="1:24" ht="85">
      <c r="A13" s="23" t="s">
        <v>185</v>
      </c>
      <c r="B13" s="24" t="s">
        <v>186</v>
      </c>
      <c r="C13" s="23" t="s">
        <v>187</v>
      </c>
      <c r="D13" s="24" t="s">
        <v>108</v>
      </c>
      <c r="E13" s="24" t="s">
        <v>188</v>
      </c>
      <c r="F13" s="40" t="s">
        <v>49</v>
      </c>
      <c r="H13" s="40" t="s">
        <v>49</v>
      </c>
      <c r="J13" s="40" t="s">
        <v>49</v>
      </c>
      <c r="L13" s="40" t="s">
        <v>49</v>
      </c>
      <c r="N13" s="40" t="s">
        <v>49</v>
      </c>
      <c r="P13" s="40" t="s">
        <v>49</v>
      </c>
      <c r="R13" s="40" t="s">
        <v>49</v>
      </c>
      <c r="T13" s="40" t="s">
        <v>53</v>
      </c>
      <c r="V13" s="40" t="s">
        <v>53</v>
      </c>
      <c r="W13" s="38" t="s">
        <v>189</v>
      </c>
    </row>
    <row r="14" spans="1:24" ht="119">
      <c r="A14" s="23" t="s">
        <v>190</v>
      </c>
      <c r="B14" s="24" t="s">
        <v>191</v>
      </c>
      <c r="C14" s="23" t="s">
        <v>192</v>
      </c>
      <c r="D14" s="24" t="s">
        <v>193</v>
      </c>
      <c r="E14" s="24" t="s">
        <v>194</v>
      </c>
      <c r="F14" s="40" t="s">
        <v>53</v>
      </c>
      <c r="G14" s="38" t="s">
        <v>197</v>
      </c>
      <c r="H14" s="40" t="s">
        <v>49</v>
      </c>
      <c r="J14" s="40" t="s">
        <v>49</v>
      </c>
      <c r="L14" s="40" t="s">
        <v>49</v>
      </c>
      <c r="N14" s="40" t="s">
        <v>49</v>
      </c>
      <c r="P14" s="40" t="s">
        <v>49</v>
      </c>
      <c r="R14" s="40" t="s">
        <v>49</v>
      </c>
      <c r="T14" s="40" t="s">
        <v>49</v>
      </c>
      <c r="V14" s="40" t="s">
        <v>53</v>
      </c>
      <c r="W14" s="38" t="s">
        <v>198</v>
      </c>
    </row>
    <row r="15" spans="1:24" ht="136">
      <c r="A15" s="23" t="s">
        <v>201</v>
      </c>
      <c r="B15" s="24" t="s">
        <v>202</v>
      </c>
      <c r="C15" s="23" t="s">
        <v>203</v>
      </c>
      <c r="D15" s="24" t="s">
        <v>84</v>
      </c>
      <c r="E15" s="24" t="s">
        <v>204</v>
      </c>
      <c r="F15" s="40" t="s">
        <v>53</v>
      </c>
      <c r="G15" s="38" t="s">
        <v>207</v>
      </c>
      <c r="H15" s="40" t="s">
        <v>49</v>
      </c>
      <c r="J15" s="40" t="s">
        <v>49</v>
      </c>
      <c r="L15" s="40" t="s">
        <v>49</v>
      </c>
      <c r="N15" s="40" t="s">
        <v>49</v>
      </c>
      <c r="P15" s="40" t="s">
        <v>49</v>
      </c>
      <c r="R15" s="40" t="s">
        <v>49</v>
      </c>
      <c r="T15" s="40" t="s">
        <v>49</v>
      </c>
      <c r="V15" s="40" t="s">
        <v>148</v>
      </c>
    </row>
    <row r="16" spans="1:24" ht="323">
      <c r="A16" s="23" t="s">
        <v>208</v>
      </c>
      <c r="B16" s="24" t="s">
        <v>209</v>
      </c>
      <c r="C16" s="23" t="s">
        <v>210</v>
      </c>
      <c r="D16" s="24" t="s">
        <v>84</v>
      </c>
      <c r="E16" s="24" t="s">
        <v>211</v>
      </c>
      <c r="F16" s="40" t="s">
        <v>53</v>
      </c>
      <c r="G16" s="38" t="s">
        <v>323</v>
      </c>
      <c r="H16" s="40" t="s">
        <v>53</v>
      </c>
      <c r="J16" s="40" t="s">
        <v>53</v>
      </c>
      <c r="L16" s="40" t="s">
        <v>53</v>
      </c>
      <c r="N16" s="40" t="s">
        <v>49</v>
      </c>
      <c r="P16" s="40" t="s">
        <v>53</v>
      </c>
      <c r="R16" s="40" t="s">
        <v>53</v>
      </c>
      <c r="T16" s="40" t="s">
        <v>49</v>
      </c>
    </row>
    <row r="17" spans="1:23" ht="85">
      <c r="A17" s="23" t="s">
        <v>217</v>
      </c>
      <c r="B17" s="24" t="s">
        <v>97</v>
      </c>
      <c r="C17" s="23" t="s">
        <v>218</v>
      </c>
      <c r="D17" s="24" t="s">
        <v>84</v>
      </c>
      <c r="E17" s="24" t="s">
        <v>100</v>
      </c>
      <c r="F17" s="40" t="s">
        <v>49</v>
      </c>
      <c r="H17" s="40" t="s">
        <v>49</v>
      </c>
      <c r="J17" s="40" t="s">
        <v>49</v>
      </c>
      <c r="L17" s="40" t="s">
        <v>49</v>
      </c>
      <c r="N17" s="40" t="s">
        <v>49</v>
      </c>
      <c r="P17" s="40" t="s">
        <v>49</v>
      </c>
      <c r="R17" s="40" t="s">
        <v>49</v>
      </c>
      <c r="T17" s="40" t="s">
        <v>53</v>
      </c>
      <c r="U17" s="38" t="s">
        <v>222</v>
      </c>
      <c r="V17" s="40" t="s">
        <v>53</v>
      </c>
    </row>
    <row r="18" spans="1:23" ht="102">
      <c r="A18" s="23" t="s">
        <v>225</v>
      </c>
      <c r="B18" s="24" t="s">
        <v>226</v>
      </c>
      <c r="C18" s="23" t="s">
        <v>227</v>
      </c>
      <c r="D18" s="24" t="s">
        <v>228</v>
      </c>
      <c r="E18" s="24" t="s">
        <v>229</v>
      </c>
      <c r="F18" s="40" t="s">
        <v>53</v>
      </c>
      <c r="G18" s="38" t="s">
        <v>234</v>
      </c>
      <c r="H18" s="40" t="s">
        <v>49</v>
      </c>
      <c r="J18" s="40" t="s">
        <v>49</v>
      </c>
      <c r="L18" s="40" t="s">
        <v>49</v>
      </c>
      <c r="N18" s="40" t="s">
        <v>49</v>
      </c>
      <c r="P18" s="40" t="s">
        <v>49</v>
      </c>
      <c r="R18" s="40" t="s">
        <v>49</v>
      </c>
      <c r="T18" s="40" t="s">
        <v>53</v>
      </c>
      <c r="V18" s="40" t="s">
        <v>49</v>
      </c>
    </row>
    <row r="19" spans="1:23" ht="51">
      <c r="A19" s="23" t="s">
        <v>237</v>
      </c>
      <c r="B19" s="24" t="s">
        <v>238</v>
      </c>
      <c r="C19" s="23" t="s">
        <v>239</v>
      </c>
      <c r="D19" s="24" t="s">
        <v>240</v>
      </c>
      <c r="E19" s="24" t="s">
        <v>241</v>
      </c>
      <c r="F19" s="40" t="s">
        <v>49</v>
      </c>
      <c r="H19" s="40" t="s">
        <v>49</v>
      </c>
      <c r="J19" s="40" t="s">
        <v>49</v>
      </c>
      <c r="L19" s="40" t="s">
        <v>49</v>
      </c>
      <c r="N19" s="40" t="s">
        <v>49</v>
      </c>
      <c r="P19" s="40" t="s">
        <v>49</v>
      </c>
      <c r="R19" s="40" t="s">
        <v>49</v>
      </c>
      <c r="T19" s="40" t="s">
        <v>53</v>
      </c>
      <c r="V19" s="40" t="s">
        <v>49</v>
      </c>
    </row>
    <row r="20" spans="1:23" ht="51">
      <c r="A20" s="23" t="s">
        <v>81</v>
      </c>
      <c r="B20" s="24" t="s">
        <v>82</v>
      </c>
      <c r="C20" s="23" t="s">
        <v>83</v>
      </c>
      <c r="D20" s="24" t="s">
        <v>84</v>
      </c>
      <c r="E20" s="24" t="s">
        <v>85</v>
      </c>
      <c r="F20" s="40" t="s">
        <v>49</v>
      </c>
      <c r="H20" s="40" t="s">
        <v>49</v>
      </c>
      <c r="J20" s="40" t="s">
        <v>49</v>
      </c>
      <c r="L20" s="40" t="s">
        <v>49</v>
      </c>
      <c r="N20" s="40" t="s">
        <v>49</v>
      </c>
      <c r="P20" s="40" t="s">
        <v>49</v>
      </c>
      <c r="R20" s="40" t="s">
        <v>49</v>
      </c>
      <c r="T20" s="40" t="s">
        <v>53</v>
      </c>
      <c r="V20" s="40" t="s">
        <v>49</v>
      </c>
    </row>
    <row r="21" spans="1:23" ht="68">
      <c r="A21" s="23" t="s">
        <v>246</v>
      </c>
      <c r="B21" s="24" t="s">
        <v>247</v>
      </c>
      <c r="C21" s="23" t="s">
        <v>248</v>
      </c>
      <c r="D21" s="24" t="s">
        <v>70</v>
      </c>
      <c r="E21" s="24" t="s">
        <v>249</v>
      </c>
      <c r="F21" s="40" t="s">
        <v>53</v>
      </c>
      <c r="G21" s="38" t="s">
        <v>251</v>
      </c>
      <c r="H21" s="40" t="s">
        <v>49</v>
      </c>
      <c r="J21" s="40" t="s">
        <v>53</v>
      </c>
      <c r="K21" s="38" t="s">
        <v>252</v>
      </c>
      <c r="L21" s="40" t="s">
        <v>49</v>
      </c>
      <c r="N21" s="40" t="s">
        <v>49</v>
      </c>
      <c r="P21" s="40" t="s">
        <v>49</v>
      </c>
      <c r="R21" s="40" t="s">
        <v>49</v>
      </c>
      <c r="T21" s="40" t="s">
        <v>49</v>
      </c>
    </row>
    <row r="22" spans="1:23" ht="102">
      <c r="A22" s="23" t="s">
        <v>255</v>
      </c>
      <c r="B22" s="24" t="s">
        <v>256</v>
      </c>
      <c r="C22" s="23" t="s">
        <v>257</v>
      </c>
      <c r="D22" s="24" t="s">
        <v>258</v>
      </c>
      <c r="E22" s="24" t="s">
        <v>259</v>
      </c>
      <c r="F22" s="40" t="s">
        <v>53</v>
      </c>
      <c r="G22" s="38" t="s">
        <v>263</v>
      </c>
      <c r="H22" s="40" t="s">
        <v>49</v>
      </c>
      <c r="J22" s="40" t="s">
        <v>49</v>
      </c>
      <c r="L22" s="40" t="s">
        <v>49</v>
      </c>
      <c r="N22" s="40" t="s">
        <v>49</v>
      </c>
      <c r="P22" s="40" t="s">
        <v>49</v>
      </c>
      <c r="R22" s="40" t="s">
        <v>49</v>
      </c>
      <c r="T22" s="40" t="s">
        <v>49</v>
      </c>
      <c r="V22" s="40" t="s">
        <v>53</v>
      </c>
      <c r="W22" s="38" t="s">
        <v>264</v>
      </c>
    </row>
    <row r="23" spans="1:23" ht="102">
      <c r="A23" s="23" t="s">
        <v>269</v>
      </c>
      <c r="B23" s="24" t="s">
        <v>270</v>
      </c>
      <c r="C23" s="23" t="s">
        <v>271</v>
      </c>
      <c r="D23" s="24" t="s">
        <v>84</v>
      </c>
      <c r="E23" s="24" t="s">
        <v>272</v>
      </c>
      <c r="F23" s="40" t="s">
        <v>49</v>
      </c>
      <c r="H23" s="40" t="s">
        <v>49</v>
      </c>
      <c r="J23" s="40" t="s">
        <v>49</v>
      </c>
      <c r="L23" s="40" t="s">
        <v>49</v>
      </c>
      <c r="N23" s="40" t="s">
        <v>49</v>
      </c>
      <c r="P23" s="40" t="s">
        <v>49</v>
      </c>
      <c r="R23" s="40" t="s">
        <v>49</v>
      </c>
      <c r="T23" s="40" t="s">
        <v>53</v>
      </c>
      <c r="V23" s="40" t="s">
        <v>53</v>
      </c>
      <c r="W23" s="38" t="s">
        <v>277</v>
      </c>
    </row>
    <row r="24" spans="1:23" ht="34">
      <c r="A24" s="23" t="s">
        <v>281</v>
      </c>
      <c r="B24" s="24" t="s">
        <v>282</v>
      </c>
      <c r="C24" s="23" t="s">
        <v>283</v>
      </c>
      <c r="D24" s="24" t="s">
        <v>240</v>
      </c>
      <c r="E24" s="24" t="s">
        <v>284</v>
      </c>
      <c r="F24" s="40" t="s">
        <v>53</v>
      </c>
      <c r="G24" s="38" t="s">
        <v>287</v>
      </c>
      <c r="H24" s="40" t="s">
        <v>49</v>
      </c>
      <c r="J24" s="40" t="s">
        <v>49</v>
      </c>
      <c r="L24" s="40" t="s">
        <v>49</v>
      </c>
      <c r="N24" s="40" t="s">
        <v>49</v>
      </c>
      <c r="P24" s="40" t="s">
        <v>49</v>
      </c>
      <c r="R24" s="40" t="s">
        <v>49</v>
      </c>
      <c r="T24" s="40" t="s">
        <v>49</v>
      </c>
    </row>
  </sheetData>
  <hyperlinks>
    <hyperlink ref="E10" r:id="rId1" xr:uid="{00000000-0004-0000-0400-000000000000}"/>
  </hyperlink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3"/>
  <sheetViews>
    <sheetView topLeftCell="A8" workbookViewId="0">
      <selection activeCell="G23" sqref="G23"/>
    </sheetView>
  </sheetViews>
  <sheetFormatPr baseColWidth="10" defaultRowHeight="16"/>
  <cols>
    <col min="1" max="1" width="10.83203125" style="2"/>
    <col min="2" max="2" width="10.83203125" style="3"/>
    <col min="3" max="3" width="10.83203125" style="2"/>
    <col min="4" max="5" width="10.83203125" style="3"/>
    <col min="6" max="6" width="10.83203125" style="16"/>
    <col min="7" max="7" width="33.83203125" style="15" customWidth="1"/>
    <col min="8" max="8" width="31.33203125" style="15" customWidth="1"/>
  </cols>
  <sheetData>
    <row r="1" spans="1:8" s="1" customFormat="1" ht="272">
      <c r="A1" s="2" t="s">
        <v>0</v>
      </c>
      <c r="B1" s="2" t="s">
        <v>1</v>
      </c>
      <c r="C1" s="2" t="s">
        <v>3</v>
      </c>
      <c r="D1" s="2" t="s">
        <v>3</v>
      </c>
      <c r="E1" s="2" t="s">
        <v>3</v>
      </c>
      <c r="F1" s="15" t="s">
        <v>43</v>
      </c>
      <c r="G1" s="15" t="s">
        <v>44</v>
      </c>
      <c r="H1" s="15" t="s">
        <v>45</v>
      </c>
    </row>
    <row r="2" spans="1:8" ht="119">
      <c r="A2" s="2" t="s">
        <v>51</v>
      </c>
      <c r="B2" s="3" t="s">
        <v>52</v>
      </c>
      <c r="C2" s="2" t="s">
        <v>54</v>
      </c>
      <c r="D2" s="3" t="s">
        <v>55</v>
      </c>
      <c r="E2" s="3" t="s">
        <v>56</v>
      </c>
      <c r="F2" s="16" t="s">
        <v>49</v>
      </c>
      <c r="G2" s="15" t="s">
        <v>64</v>
      </c>
      <c r="H2" s="15" t="s">
        <v>65</v>
      </c>
    </row>
    <row r="3" spans="1:8" ht="136">
      <c r="A3" s="2" t="s">
        <v>67</v>
      </c>
      <c r="B3" s="3" t="s">
        <v>68</v>
      </c>
      <c r="C3" s="2" t="s">
        <v>69</v>
      </c>
      <c r="D3" s="3" t="s">
        <v>70</v>
      </c>
      <c r="E3" s="3" t="s">
        <v>71</v>
      </c>
      <c r="F3" s="16" t="s">
        <v>53</v>
      </c>
      <c r="G3" s="15" t="s">
        <v>79</v>
      </c>
    </row>
    <row r="4" spans="1:8" ht="68">
      <c r="A4" s="2" t="s">
        <v>88</v>
      </c>
      <c r="B4" s="3" t="s">
        <v>89</v>
      </c>
      <c r="C4" s="2" t="s">
        <v>90</v>
      </c>
      <c r="D4" s="3" t="s">
        <v>70</v>
      </c>
      <c r="E4" s="3" t="s">
        <v>91</v>
      </c>
      <c r="F4" s="16" t="s">
        <v>49</v>
      </c>
    </row>
    <row r="5" spans="1:8" ht="153">
      <c r="A5" s="2" t="s">
        <v>112</v>
      </c>
      <c r="B5" s="3" t="s">
        <v>113</v>
      </c>
      <c r="C5" s="2" t="s">
        <v>114</v>
      </c>
      <c r="D5" s="3" t="s">
        <v>84</v>
      </c>
      <c r="E5" s="3" t="s">
        <v>115</v>
      </c>
      <c r="F5" s="16" t="s">
        <v>53</v>
      </c>
      <c r="G5" s="15" t="s">
        <v>121</v>
      </c>
    </row>
    <row r="6" spans="1:8" ht="187">
      <c r="A6" s="2" t="s">
        <v>105</v>
      </c>
      <c r="B6" s="3" t="s">
        <v>106</v>
      </c>
      <c r="C6" s="2" t="s">
        <v>107</v>
      </c>
      <c r="D6" s="3" t="s">
        <v>108</v>
      </c>
      <c r="E6" s="3" t="s">
        <v>109</v>
      </c>
      <c r="F6" s="16" t="s">
        <v>53</v>
      </c>
      <c r="G6" s="15" t="s">
        <v>126</v>
      </c>
    </row>
    <row r="7" spans="1:8" ht="119">
      <c r="A7" s="2" t="s">
        <v>128</v>
      </c>
      <c r="B7" s="3" t="s">
        <v>129</v>
      </c>
      <c r="C7" s="2" t="s">
        <v>130</v>
      </c>
      <c r="D7" s="3" t="s">
        <v>131</v>
      </c>
      <c r="E7" s="3" t="s">
        <v>132</v>
      </c>
    </row>
    <row r="8" spans="1:8" ht="323">
      <c r="A8" s="2" t="s">
        <v>133</v>
      </c>
      <c r="B8" s="3" t="s">
        <v>134</v>
      </c>
      <c r="C8" s="2" t="s">
        <v>135</v>
      </c>
      <c r="D8" s="3" t="s">
        <v>70</v>
      </c>
      <c r="E8" s="3" t="s">
        <v>136</v>
      </c>
      <c r="F8" s="16" t="s">
        <v>53</v>
      </c>
      <c r="G8" s="15" t="s">
        <v>140</v>
      </c>
    </row>
    <row r="9" spans="1:8" ht="102">
      <c r="A9" s="2" t="s">
        <v>142</v>
      </c>
      <c r="B9" s="3" t="s">
        <v>143</v>
      </c>
      <c r="C9" s="2" t="s">
        <v>144</v>
      </c>
      <c r="D9" s="3" t="s">
        <v>70</v>
      </c>
      <c r="E9" s="4" t="s">
        <v>145</v>
      </c>
      <c r="F9" s="16" t="s">
        <v>53</v>
      </c>
      <c r="G9" s="15" t="s">
        <v>150</v>
      </c>
    </row>
    <row r="10" spans="1:8" ht="68">
      <c r="A10" s="2" t="s">
        <v>152</v>
      </c>
      <c r="B10" s="3" t="s">
        <v>153</v>
      </c>
      <c r="C10" s="2" t="s">
        <v>154</v>
      </c>
      <c r="D10" s="3" t="s">
        <v>70</v>
      </c>
      <c r="E10" s="3" t="s">
        <v>155</v>
      </c>
      <c r="F10" s="16" t="s">
        <v>49</v>
      </c>
      <c r="G10" s="15" t="s">
        <v>164</v>
      </c>
    </row>
    <row r="11" spans="1:8" ht="119">
      <c r="A11" s="2" t="s">
        <v>167</v>
      </c>
      <c r="B11" s="3" t="s">
        <v>168</v>
      </c>
      <c r="C11" s="2" t="s">
        <v>169</v>
      </c>
      <c r="D11" s="3" t="s">
        <v>84</v>
      </c>
      <c r="E11" s="3" t="s">
        <v>170</v>
      </c>
      <c r="F11" s="16" t="s">
        <v>49</v>
      </c>
      <c r="H11" s="15" t="s">
        <v>182</v>
      </c>
    </row>
    <row r="12" spans="1:8" ht="136">
      <c r="A12" s="2" t="s">
        <v>185</v>
      </c>
      <c r="B12" s="3" t="s">
        <v>186</v>
      </c>
      <c r="C12" s="2" t="s">
        <v>187</v>
      </c>
      <c r="D12" s="3" t="s">
        <v>108</v>
      </c>
      <c r="E12" s="3" t="s">
        <v>188</v>
      </c>
      <c r="F12" s="16" t="s">
        <v>49</v>
      </c>
    </row>
    <row r="13" spans="1:8" ht="153">
      <c r="A13" s="2" t="s">
        <v>190</v>
      </c>
      <c r="B13" s="3" t="s">
        <v>191</v>
      </c>
      <c r="C13" s="2" t="s">
        <v>192</v>
      </c>
      <c r="D13" s="3" t="s">
        <v>193</v>
      </c>
      <c r="E13" s="3" t="s">
        <v>194</v>
      </c>
      <c r="F13" s="16" t="s">
        <v>49</v>
      </c>
      <c r="H13" s="42" t="s">
        <v>199</v>
      </c>
    </row>
    <row r="14" spans="1:8" ht="68">
      <c r="A14" s="2" t="s">
        <v>201</v>
      </c>
      <c r="B14" s="3" t="s">
        <v>202</v>
      </c>
      <c r="C14" s="2" t="s">
        <v>203</v>
      </c>
      <c r="D14" s="3" t="s">
        <v>84</v>
      </c>
      <c r="E14" s="3" t="s">
        <v>204</v>
      </c>
      <c r="F14" s="16" t="s">
        <v>49</v>
      </c>
    </row>
    <row r="15" spans="1:8" ht="51">
      <c r="A15" s="2" t="s">
        <v>208</v>
      </c>
      <c r="B15" s="3" t="s">
        <v>209</v>
      </c>
      <c r="C15" s="2" t="s">
        <v>210</v>
      </c>
      <c r="D15" s="3" t="s">
        <v>84</v>
      </c>
      <c r="E15" s="3" t="s">
        <v>211</v>
      </c>
      <c r="F15" s="16" t="s">
        <v>53</v>
      </c>
      <c r="G15" s="15" t="s">
        <v>214</v>
      </c>
    </row>
    <row r="16" spans="1:8" ht="102">
      <c r="A16" s="2" t="s">
        <v>217</v>
      </c>
      <c r="B16" s="3" t="s">
        <v>97</v>
      </c>
      <c r="C16" s="2" t="s">
        <v>218</v>
      </c>
      <c r="D16" s="3" t="s">
        <v>84</v>
      </c>
      <c r="E16" s="3" t="s">
        <v>100</v>
      </c>
      <c r="F16" s="16" t="s">
        <v>53</v>
      </c>
      <c r="G16" s="15" t="s">
        <v>223</v>
      </c>
    </row>
    <row r="17" spans="1:8" ht="306">
      <c r="A17" s="2" t="s">
        <v>225</v>
      </c>
      <c r="B17" s="3" t="s">
        <v>226</v>
      </c>
      <c r="C17" s="2" t="s">
        <v>227</v>
      </c>
      <c r="D17" s="3" t="s">
        <v>228</v>
      </c>
      <c r="E17" s="3" t="s">
        <v>229</v>
      </c>
      <c r="F17" s="16" t="s">
        <v>49</v>
      </c>
      <c r="H17" s="15" t="s">
        <v>324</v>
      </c>
    </row>
    <row r="18" spans="1:8" ht="102">
      <c r="A18" s="2" t="s">
        <v>237</v>
      </c>
      <c r="B18" s="3" t="s">
        <v>238</v>
      </c>
      <c r="C18" s="2" t="s">
        <v>239</v>
      </c>
      <c r="D18" s="3" t="s">
        <v>240</v>
      </c>
      <c r="E18" s="3" t="s">
        <v>241</v>
      </c>
      <c r="F18" s="16" t="s">
        <v>49</v>
      </c>
    </row>
    <row r="19" spans="1:8" ht="68">
      <c r="A19" s="2" t="s">
        <v>81</v>
      </c>
      <c r="B19" s="3" t="s">
        <v>82</v>
      </c>
      <c r="C19" s="2" t="s">
        <v>83</v>
      </c>
      <c r="D19" s="3" t="s">
        <v>84</v>
      </c>
      <c r="E19" s="3" t="s">
        <v>85</v>
      </c>
      <c r="F19" s="16" t="s">
        <v>49</v>
      </c>
    </row>
    <row r="20" spans="1:8" ht="102">
      <c r="A20" s="2" t="s">
        <v>246</v>
      </c>
      <c r="B20" s="3" t="s">
        <v>247</v>
      </c>
      <c r="C20" s="2" t="s">
        <v>248</v>
      </c>
      <c r="D20" s="3" t="s">
        <v>70</v>
      </c>
      <c r="E20" s="3" t="s">
        <v>249</v>
      </c>
      <c r="G20" s="15" t="s">
        <v>253</v>
      </c>
    </row>
    <row r="21" spans="1:8" ht="68">
      <c r="A21" s="2" t="s">
        <v>255</v>
      </c>
      <c r="B21" s="3" t="s">
        <v>256</v>
      </c>
      <c r="C21" s="2" t="s">
        <v>257</v>
      </c>
      <c r="D21" s="3" t="s">
        <v>258</v>
      </c>
      <c r="E21" s="3" t="s">
        <v>259</v>
      </c>
      <c r="F21" s="16" t="s">
        <v>53</v>
      </c>
      <c r="G21" s="15" t="s">
        <v>265</v>
      </c>
      <c r="H21" s="15" t="s">
        <v>266</v>
      </c>
    </row>
    <row r="22" spans="1:8" ht="102">
      <c r="A22" s="2" t="s">
        <v>269</v>
      </c>
      <c r="B22" s="3" t="s">
        <v>270</v>
      </c>
      <c r="C22" s="2" t="s">
        <v>271</v>
      </c>
      <c r="D22" s="3" t="s">
        <v>84</v>
      </c>
      <c r="E22" s="3" t="s">
        <v>272</v>
      </c>
      <c r="F22" s="16" t="s">
        <v>53</v>
      </c>
      <c r="G22" s="15" t="s">
        <v>278</v>
      </c>
      <c r="H22" s="15" t="s">
        <v>279</v>
      </c>
    </row>
    <row r="23" spans="1:8" ht="119">
      <c r="A23" s="2" t="s">
        <v>281</v>
      </c>
      <c r="B23" s="3" t="s">
        <v>282</v>
      </c>
      <c r="C23" s="2" t="s">
        <v>283</v>
      </c>
      <c r="D23" s="3" t="s">
        <v>240</v>
      </c>
      <c r="E23" s="3" t="s">
        <v>284</v>
      </c>
      <c r="F23" s="16" t="s">
        <v>53</v>
      </c>
      <c r="G23" s="15" t="s">
        <v>288</v>
      </c>
    </row>
  </sheetData>
  <hyperlinks>
    <hyperlink ref="E9" r:id="rId1" xr:uid="{00000000-0004-0000-0500-000000000000}"/>
  </hyperlink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4"/>
  <sheetViews>
    <sheetView topLeftCell="A8" workbookViewId="0">
      <selection activeCell="F24" sqref="F24"/>
    </sheetView>
  </sheetViews>
  <sheetFormatPr baseColWidth="10" defaultRowHeight="16"/>
  <cols>
    <col min="1" max="1" width="10.83203125" style="2"/>
    <col min="2" max="2" width="10.83203125" style="3"/>
    <col min="3" max="3" width="10.83203125" style="2"/>
    <col min="4" max="4" width="10.83203125" style="3"/>
    <col min="5" max="5" width="39" style="3" bestFit="1" customWidth="1"/>
    <col min="6" max="6" width="31.33203125" style="18" customWidth="1"/>
    <col min="7" max="7" width="31.33203125" style="17" customWidth="1"/>
    <col min="8" max="8" width="33.33203125" style="17" customWidth="1"/>
  </cols>
  <sheetData>
    <row r="1" spans="1:8" s="1" customFormat="1" ht="153">
      <c r="A1" s="23" t="s">
        <v>0</v>
      </c>
      <c r="B1" s="23" t="s">
        <v>1</v>
      </c>
      <c r="C1" s="23" t="s">
        <v>3</v>
      </c>
      <c r="D1" s="23" t="s">
        <v>3</v>
      </c>
      <c r="E1" s="23" t="s">
        <v>3</v>
      </c>
      <c r="F1" s="43" t="s">
        <v>46</v>
      </c>
      <c r="G1" s="43" t="s">
        <v>47</v>
      </c>
      <c r="H1" s="43" t="s">
        <v>48</v>
      </c>
    </row>
    <row r="2" spans="1:8" ht="221">
      <c r="A2" s="23" t="s">
        <v>51</v>
      </c>
      <c r="B2" s="24" t="s">
        <v>52</v>
      </c>
      <c r="C2" s="23" t="s">
        <v>54</v>
      </c>
      <c r="D2" s="24" t="s">
        <v>55</v>
      </c>
      <c r="E2" s="24" t="s">
        <v>56</v>
      </c>
      <c r="F2" s="44" t="s">
        <v>49</v>
      </c>
      <c r="G2" s="43"/>
      <c r="H2" s="43" t="s">
        <v>66</v>
      </c>
    </row>
    <row r="3" spans="1:8" ht="85">
      <c r="A3" s="23" t="s">
        <v>67</v>
      </c>
      <c r="B3" s="24" t="s">
        <v>68</v>
      </c>
      <c r="C3" s="23" t="s">
        <v>69</v>
      </c>
      <c r="D3" s="24" t="s">
        <v>70</v>
      </c>
      <c r="E3" s="24" t="s">
        <v>71</v>
      </c>
      <c r="F3" s="44" t="s">
        <v>49</v>
      </c>
      <c r="G3" s="43"/>
      <c r="H3" s="43" t="s">
        <v>80</v>
      </c>
    </row>
    <row r="4" spans="1:8" ht="409.6">
      <c r="A4" s="23" t="s">
        <v>88</v>
      </c>
      <c r="B4" s="24" t="s">
        <v>89</v>
      </c>
      <c r="C4" s="23" t="s">
        <v>90</v>
      </c>
      <c r="D4" s="24" t="s">
        <v>70</v>
      </c>
      <c r="E4" s="24" t="s">
        <v>91</v>
      </c>
      <c r="F4" s="44" t="s">
        <v>53</v>
      </c>
      <c r="G4" s="43" t="s">
        <v>95</v>
      </c>
      <c r="H4" s="43"/>
    </row>
    <row r="5" spans="1:8" ht="204">
      <c r="A5" s="23" t="s">
        <v>112</v>
      </c>
      <c r="B5" s="24" t="s">
        <v>113</v>
      </c>
      <c r="C5" s="23" t="s">
        <v>114</v>
      </c>
      <c r="D5" s="24" t="s">
        <v>84</v>
      </c>
      <c r="E5" s="24" t="s">
        <v>115</v>
      </c>
      <c r="F5" s="44" t="s">
        <v>49</v>
      </c>
      <c r="G5" s="43" t="s">
        <v>122</v>
      </c>
      <c r="H5" s="43" t="s">
        <v>123</v>
      </c>
    </row>
    <row r="6" spans="1:8" ht="119">
      <c r="A6" s="23" t="s">
        <v>105</v>
      </c>
      <c r="B6" s="24" t="s">
        <v>106</v>
      </c>
      <c r="C6" s="23" t="s">
        <v>107</v>
      </c>
      <c r="D6" s="24" t="s">
        <v>108</v>
      </c>
      <c r="E6" s="24" t="s">
        <v>109</v>
      </c>
      <c r="F6" s="44" t="s">
        <v>53</v>
      </c>
      <c r="G6" s="43" t="s">
        <v>127</v>
      </c>
      <c r="H6" s="43"/>
    </row>
    <row r="7" spans="1:8" ht="119">
      <c r="A7" s="23" t="s">
        <v>128</v>
      </c>
      <c r="B7" s="24" t="s">
        <v>129</v>
      </c>
      <c r="C7" s="23" t="s">
        <v>130</v>
      </c>
      <c r="D7" s="24" t="s">
        <v>131</v>
      </c>
      <c r="E7" s="24" t="s">
        <v>132</v>
      </c>
      <c r="F7" s="44"/>
      <c r="G7" s="43"/>
      <c r="H7" s="43"/>
    </row>
    <row r="8" spans="1:8" ht="323">
      <c r="A8" s="23" t="s">
        <v>133</v>
      </c>
      <c r="B8" s="24" t="s">
        <v>134</v>
      </c>
      <c r="C8" s="23" t="s">
        <v>135</v>
      </c>
      <c r="D8" s="24" t="s">
        <v>70</v>
      </c>
      <c r="E8" s="24" t="s">
        <v>136</v>
      </c>
      <c r="F8" s="44" t="s">
        <v>49</v>
      </c>
      <c r="G8" s="43"/>
      <c r="H8" s="43" t="s">
        <v>141</v>
      </c>
    </row>
    <row r="9" spans="1:8" ht="85">
      <c r="A9" s="23" t="s">
        <v>142</v>
      </c>
      <c r="B9" s="24" t="s">
        <v>143</v>
      </c>
      <c r="C9" s="23" t="s">
        <v>144</v>
      </c>
      <c r="D9" s="24" t="s">
        <v>70</v>
      </c>
      <c r="E9" s="27" t="s">
        <v>145</v>
      </c>
      <c r="F9" s="44" t="s">
        <v>49</v>
      </c>
      <c r="G9" s="43" t="s">
        <v>151</v>
      </c>
      <c r="H9" s="43"/>
    </row>
    <row r="10" spans="1:8" ht="404">
      <c r="A10" s="23" t="s">
        <v>152</v>
      </c>
      <c r="B10" s="24" t="s">
        <v>153</v>
      </c>
      <c r="C10" s="23" t="s">
        <v>154</v>
      </c>
      <c r="D10" s="24" t="s">
        <v>70</v>
      </c>
      <c r="E10" s="24" t="s">
        <v>155</v>
      </c>
      <c r="F10" s="44" t="s">
        <v>49</v>
      </c>
      <c r="G10" s="43" t="s">
        <v>165</v>
      </c>
      <c r="H10" s="43" t="s">
        <v>166</v>
      </c>
    </row>
    <row r="11" spans="1:8" ht="119">
      <c r="A11" s="23" t="s">
        <v>167</v>
      </c>
      <c r="B11" s="24" t="s">
        <v>168</v>
      </c>
      <c r="C11" s="23" t="s">
        <v>169</v>
      </c>
      <c r="D11" s="24" t="s">
        <v>84</v>
      </c>
      <c r="E11" s="24" t="s">
        <v>170</v>
      </c>
      <c r="F11" s="44" t="s">
        <v>49</v>
      </c>
      <c r="G11" s="43" t="s">
        <v>183</v>
      </c>
      <c r="H11" s="43" t="s">
        <v>184</v>
      </c>
    </row>
    <row r="12" spans="1:8" ht="136">
      <c r="A12" s="23" t="s">
        <v>185</v>
      </c>
      <c r="B12" s="24" t="s">
        <v>186</v>
      </c>
      <c r="C12" s="23" t="s">
        <v>187</v>
      </c>
      <c r="D12" s="24" t="s">
        <v>108</v>
      </c>
      <c r="E12" s="24" t="s">
        <v>188</v>
      </c>
      <c r="F12" s="44" t="s">
        <v>49</v>
      </c>
      <c r="G12" s="43"/>
      <c r="H12" s="43"/>
    </row>
    <row r="13" spans="1:8" ht="136">
      <c r="A13" s="23" t="s">
        <v>190</v>
      </c>
      <c r="B13" s="24" t="s">
        <v>191</v>
      </c>
      <c r="C13" s="23" t="s">
        <v>192</v>
      </c>
      <c r="D13" s="24" t="s">
        <v>193</v>
      </c>
      <c r="E13" s="24" t="s">
        <v>194</v>
      </c>
      <c r="F13" s="44" t="s">
        <v>49</v>
      </c>
      <c r="G13" s="43" t="s">
        <v>200</v>
      </c>
      <c r="H13" s="43"/>
    </row>
    <row r="14" spans="1:8" ht="68">
      <c r="A14" s="23" t="s">
        <v>201</v>
      </c>
      <c r="B14" s="24" t="s">
        <v>202</v>
      </c>
      <c r="C14" s="23" t="s">
        <v>203</v>
      </c>
      <c r="D14" s="24" t="s">
        <v>84</v>
      </c>
      <c r="E14" s="24" t="s">
        <v>204</v>
      </c>
      <c r="F14" s="44" t="s">
        <v>49</v>
      </c>
      <c r="G14" s="43"/>
      <c r="H14" s="43"/>
    </row>
    <row r="15" spans="1:8" ht="340">
      <c r="A15" s="23" t="s">
        <v>208</v>
      </c>
      <c r="B15" s="24" t="s">
        <v>209</v>
      </c>
      <c r="C15" s="23" t="s">
        <v>210</v>
      </c>
      <c r="D15" s="24" t="s">
        <v>84</v>
      </c>
      <c r="E15" s="24" t="s">
        <v>211</v>
      </c>
      <c r="F15" s="44" t="s">
        <v>53</v>
      </c>
      <c r="G15" s="43" t="s">
        <v>215</v>
      </c>
      <c r="H15" s="43" t="s">
        <v>216</v>
      </c>
    </row>
    <row r="16" spans="1:8" ht="136">
      <c r="A16" s="23" t="s">
        <v>217</v>
      </c>
      <c r="B16" s="24" t="s">
        <v>97</v>
      </c>
      <c r="C16" s="23" t="s">
        <v>218</v>
      </c>
      <c r="D16" s="24" t="s">
        <v>84</v>
      </c>
      <c r="E16" s="24" t="s">
        <v>100</v>
      </c>
      <c r="F16" s="44" t="s">
        <v>49</v>
      </c>
      <c r="G16" s="43" t="s">
        <v>224</v>
      </c>
      <c r="H16" s="43"/>
    </row>
    <row r="17" spans="1:8" ht="68">
      <c r="A17" s="23" t="s">
        <v>225</v>
      </c>
      <c r="B17" s="24" t="s">
        <v>226</v>
      </c>
      <c r="C17" s="23" t="s">
        <v>227</v>
      </c>
      <c r="D17" s="24" t="s">
        <v>228</v>
      </c>
      <c r="E17" s="24" t="s">
        <v>229</v>
      </c>
      <c r="F17" s="44" t="s">
        <v>49</v>
      </c>
      <c r="G17" s="43" t="s">
        <v>236</v>
      </c>
      <c r="H17" s="43"/>
    </row>
    <row r="18" spans="1:8" ht="102">
      <c r="A18" s="23" t="s">
        <v>237</v>
      </c>
      <c r="B18" s="24" t="s">
        <v>238</v>
      </c>
      <c r="C18" s="23" t="s">
        <v>239</v>
      </c>
      <c r="D18" s="24" t="s">
        <v>240</v>
      </c>
      <c r="E18" s="24" t="s">
        <v>241</v>
      </c>
      <c r="F18" s="44" t="s">
        <v>49</v>
      </c>
      <c r="G18" s="43"/>
      <c r="H18" s="43"/>
    </row>
    <row r="19" spans="1:8" ht="68">
      <c r="A19" s="23" t="s">
        <v>81</v>
      </c>
      <c r="B19" s="24" t="s">
        <v>82</v>
      </c>
      <c r="C19" s="23" t="s">
        <v>83</v>
      </c>
      <c r="D19" s="24" t="s">
        <v>84</v>
      </c>
      <c r="E19" s="24" t="s">
        <v>85</v>
      </c>
      <c r="F19" s="44" t="s">
        <v>49</v>
      </c>
      <c r="G19" s="43"/>
      <c r="H19" s="43"/>
    </row>
    <row r="20" spans="1:8" ht="221">
      <c r="A20" s="23" t="s">
        <v>246</v>
      </c>
      <c r="B20" s="24" t="s">
        <v>247</v>
      </c>
      <c r="C20" s="23" t="s">
        <v>248</v>
      </c>
      <c r="D20" s="24" t="s">
        <v>70</v>
      </c>
      <c r="E20" s="24" t="s">
        <v>249</v>
      </c>
      <c r="F20" s="44" t="s">
        <v>49</v>
      </c>
      <c r="G20" s="43" t="s">
        <v>254</v>
      </c>
      <c r="H20" s="43"/>
    </row>
    <row r="21" spans="1:8" ht="272">
      <c r="A21" s="23" t="s">
        <v>255</v>
      </c>
      <c r="B21" s="24" t="s">
        <v>256</v>
      </c>
      <c r="C21" s="23" t="s">
        <v>257</v>
      </c>
      <c r="D21" s="24" t="s">
        <v>258</v>
      </c>
      <c r="E21" s="24" t="s">
        <v>259</v>
      </c>
      <c r="F21" s="44" t="s">
        <v>53</v>
      </c>
      <c r="G21" s="43" t="s">
        <v>267</v>
      </c>
      <c r="H21" s="43" t="s">
        <v>268</v>
      </c>
    </row>
    <row r="22" spans="1:8" ht="136">
      <c r="A22" s="23" t="s">
        <v>269</v>
      </c>
      <c r="B22" s="24" t="s">
        <v>270</v>
      </c>
      <c r="C22" s="23" t="s">
        <v>271</v>
      </c>
      <c r="D22" s="24" t="s">
        <v>84</v>
      </c>
      <c r="E22" s="24" t="s">
        <v>272</v>
      </c>
      <c r="F22" s="44" t="s">
        <v>49</v>
      </c>
      <c r="G22" s="43" t="s">
        <v>280</v>
      </c>
      <c r="H22" s="43"/>
    </row>
    <row r="23" spans="1:8" ht="68">
      <c r="A23" s="23" t="s">
        <v>281</v>
      </c>
      <c r="B23" s="24" t="s">
        <v>282</v>
      </c>
      <c r="C23" s="23" t="s">
        <v>283</v>
      </c>
      <c r="D23" s="24" t="s">
        <v>240</v>
      </c>
      <c r="E23" s="24" t="s">
        <v>284</v>
      </c>
      <c r="F23" s="44" t="s">
        <v>49</v>
      </c>
      <c r="G23" s="43"/>
      <c r="H23" s="43"/>
    </row>
    <row r="24" spans="1:8">
      <c r="F24" s="18">
        <f>COUNTIF(F2:F23, "oui")</f>
        <v>4</v>
      </c>
    </row>
  </sheetData>
  <hyperlinks>
    <hyperlink ref="E9" r:id="rId1" xr:uid="{00000000-0004-0000-0600-000000000000}"/>
  </hyperlink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F26"/>
  <sheetViews>
    <sheetView workbookViewId="0">
      <selection activeCell="A7" sqref="A7:XFD7"/>
    </sheetView>
  </sheetViews>
  <sheetFormatPr baseColWidth="10" defaultRowHeight="16"/>
  <cols>
    <col min="1" max="1" width="10.83203125" style="2"/>
    <col min="2" max="3" width="10.83203125" style="3"/>
    <col min="4" max="4" width="10.83203125" style="2"/>
    <col min="5" max="8" width="10.83203125" style="3"/>
    <col min="9" max="9" width="10.83203125" style="6"/>
    <col min="10" max="10" width="25" style="7" customWidth="1"/>
    <col min="11" max="11" width="10.83203125" style="7"/>
    <col min="12" max="12" width="47.83203125" style="8" customWidth="1"/>
    <col min="13" max="20" width="10.83203125" style="10"/>
    <col min="21" max="21" width="47.5" style="9" customWidth="1"/>
    <col min="22" max="22" width="21.33203125" style="9" customWidth="1"/>
    <col min="23" max="31" width="10.83203125" style="12"/>
    <col min="32" max="32" width="29.33203125" style="12" customWidth="1"/>
    <col min="33" max="33" width="25.83203125" style="12" customWidth="1"/>
    <col min="34" max="50" width="10.83203125" style="14"/>
    <col min="51" max="51" width="10.83203125" style="13"/>
    <col min="52" max="52" width="10.83203125" style="14"/>
    <col min="53" max="53" width="10.83203125" style="16"/>
    <col min="54" max="54" width="33.83203125" style="15" customWidth="1"/>
    <col min="55" max="55" width="31.33203125" style="15" customWidth="1"/>
    <col min="56" max="56" width="31.33203125" style="18" customWidth="1"/>
    <col min="57" max="57" width="31.33203125" style="17" customWidth="1"/>
    <col min="58" max="58" width="33.33203125" style="17" customWidth="1"/>
  </cols>
  <sheetData>
    <row r="1" spans="1:58" s="1" customFormat="1" ht="409.6">
      <c r="A1" s="2" t="s">
        <v>0</v>
      </c>
      <c r="B1" s="2" t="s">
        <v>1</v>
      </c>
      <c r="C1" s="2" t="s">
        <v>2</v>
      </c>
      <c r="D1" s="2" t="s">
        <v>3</v>
      </c>
      <c r="E1" s="2" t="s">
        <v>4</v>
      </c>
      <c r="F1" s="2" t="s">
        <v>3</v>
      </c>
      <c r="G1" s="2" t="s">
        <v>5</v>
      </c>
      <c r="H1" s="2" t="s">
        <v>3</v>
      </c>
      <c r="I1" s="5" t="s">
        <v>6</v>
      </c>
      <c r="J1" s="7" t="s">
        <v>7</v>
      </c>
      <c r="K1" s="7" t="s">
        <v>8</v>
      </c>
      <c r="L1" s="7" t="s">
        <v>9</v>
      </c>
      <c r="M1" s="9" t="s">
        <v>10</v>
      </c>
      <c r="N1" s="9" t="s">
        <v>11</v>
      </c>
      <c r="O1" s="9" t="s">
        <v>12</v>
      </c>
      <c r="P1" s="9" t="s">
        <v>13</v>
      </c>
      <c r="Q1" s="9" t="s">
        <v>14</v>
      </c>
      <c r="R1" s="9" t="s">
        <v>15</v>
      </c>
      <c r="S1" s="9" t="s">
        <v>16</v>
      </c>
      <c r="T1" s="9" t="s">
        <v>17</v>
      </c>
      <c r="U1" s="9" t="s">
        <v>18</v>
      </c>
      <c r="V1" s="9" t="s">
        <v>19</v>
      </c>
      <c r="W1" s="11" t="s">
        <v>20</v>
      </c>
      <c r="X1" s="11" t="s">
        <v>21</v>
      </c>
      <c r="Y1" s="11" t="s">
        <v>22</v>
      </c>
      <c r="Z1" s="11" t="s">
        <v>23</v>
      </c>
      <c r="AA1" s="11" t="s">
        <v>24</v>
      </c>
      <c r="AB1" s="11" t="s">
        <v>25</v>
      </c>
      <c r="AC1" s="11" t="s">
        <v>26</v>
      </c>
      <c r="AD1" s="11" t="s">
        <v>27</v>
      </c>
      <c r="AE1" s="11" t="s">
        <v>28</v>
      </c>
      <c r="AF1" s="11" t="s">
        <v>29</v>
      </c>
      <c r="AG1" s="11" t="s">
        <v>30</v>
      </c>
      <c r="AH1" s="13" t="s">
        <v>31</v>
      </c>
      <c r="AI1" s="13" t="s">
        <v>32</v>
      </c>
      <c r="AJ1" s="13" t="s">
        <v>33</v>
      </c>
      <c r="AK1" s="13" t="s">
        <v>32</v>
      </c>
      <c r="AL1" s="13" t="s">
        <v>34</v>
      </c>
      <c r="AM1" s="13" t="s">
        <v>32</v>
      </c>
      <c r="AN1" s="13" t="s">
        <v>35</v>
      </c>
      <c r="AO1" s="13" t="s">
        <v>32</v>
      </c>
      <c r="AP1" s="13" t="s">
        <v>36</v>
      </c>
      <c r="AQ1" s="13" t="s">
        <v>32</v>
      </c>
      <c r="AR1" s="13" t="s">
        <v>37</v>
      </c>
      <c r="AS1" s="13" t="s">
        <v>32</v>
      </c>
      <c r="AT1" s="13" t="s">
        <v>38</v>
      </c>
      <c r="AU1" s="13" t="s">
        <v>32</v>
      </c>
      <c r="AV1" s="13" t="s">
        <v>39</v>
      </c>
      <c r="AW1" s="13" t="s">
        <v>32</v>
      </c>
      <c r="AX1" s="13" t="s">
        <v>40</v>
      </c>
      <c r="AY1" s="13" t="s">
        <v>41</v>
      </c>
      <c r="AZ1" s="13" t="s">
        <v>42</v>
      </c>
      <c r="BA1" s="15" t="s">
        <v>43</v>
      </c>
      <c r="BB1" s="15" t="s">
        <v>44</v>
      </c>
      <c r="BC1" s="15" t="s">
        <v>45</v>
      </c>
      <c r="BD1" s="17" t="s">
        <v>46</v>
      </c>
      <c r="BE1" s="17" t="s">
        <v>47</v>
      </c>
      <c r="BF1" s="17" t="s">
        <v>48</v>
      </c>
    </row>
    <row r="2" spans="1:58" ht="221">
      <c r="A2" s="2" t="s">
        <v>51</v>
      </c>
      <c r="B2" s="3" t="s">
        <v>52</v>
      </c>
      <c r="C2" s="3" t="s">
        <v>53</v>
      </c>
      <c r="D2" s="2" t="s">
        <v>54</v>
      </c>
      <c r="E2" s="3" t="s">
        <v>53</v>
      </c>
      <c r="F2" s="3" t="s">
        <v>55</v>
      </c>
      <c r="G2" s="3" t="s">
        <v>53</v>
      </c>
      <c r="H2" s="3" t="s">
        <v>56</v>
      </c>
      <c r="I2" s="6" t="s">
        <v>57</v>
      </c>
      <c r="J2" s="7" t="s">
        <v>58</v>
      </c>
      <c r="M2" s="10" t="s">
        <v>49</v>
      </c>
      <c r="N2" s="10" t="s">
        <v>49</v>
      </c>
      <c r="O2" s="10" t="s">
        <v>49</v>
      </c>
      <c r="P2" s="10" t="s">
        <v>49</v>
      </c>
      <c r="Q2" s="10" t="s">
        <v>49</v>
      </c>
      <c r="R2" s="10" t="s">
        <v>49</v>
      </c>
      <c r="S2" s="10" t="s">
        <v>53</v>
      </c>
      <c r="T2" s="10" t="s">
        <v>59</v>
      </c>
      <c r="W2" s="12" t="s">
        <v>53</v>
      </c>
      <c r="X2" s="12" t="s">
        <v>53</v>
      </c>
      <c r="Y2" s="12" t="s">
        <v>49</v>
      </c>
      <c r="Z2" s="12" t="s">
        <v>49</v>
      </c>
      <c r="AA2" s="12" t="s">
        <v>49</v>
      </c>
      <c r="AB2" s="12" t="s">
        <v>53</v>
      </c>
      <c r="AC2" s="12" t="s">
        <v>49</v>
      </c>
      <c r="AD2" s="12" t="s">
        <v>49</v>
      </c>
      <c r="AF2" s="12" t="s">
        <v>60</v>
      </c>
      <c r="AH2" s="14" t="s">
        <v>49</v>
      </c>
      <c r="AJ2" s="14" t="s">
        <v>49</v>
      </c>
      <c r="AL2" s="14" t="s">
        <v>53</v>
      </c>
      <c r="AM2" s="14" t="s">
        <v>61</v>
      </c>
      <c r="AN2" s="14" t="s">
        <v>49</v>
      </c>
      <c r="AP2" s="14" t="s">
        <v>49</v>
      </c>
      <c r="AR2" s="14" t="s">
        <v>53</v>
      </c>
      <c r="AS2" s="14" t="s">
        <v>62</v>
      </c>
      <c r="AT2" s="14" t="s">
        <v>49</v>
      </c>
      <c r="AV2" s="14" t="s">
        <v>49</v>
      </c>
      <c r="AX2" s="14" t="s">
        <v>53</v>
      </c>
      <c r="AZ2" s="14" t="s">
        <v>63</v>
      </c>
      <c r="BA2" s="16" t="s">
        <v>49</v>
      </c>
      <c r="BB2" s="15" t="s">
        <v>64</v>
      </c>
      <c r="BC2" s="15" t="s">
        <v>65</v>
      </c>
      <c r="BD2" s="18" t="s">
        <v>49</v>
      </c>
      <c r="BF2" s="17" t="s">
        <v>66</v>
      </c>
    </row>
    <row r="3" spans="1:58" ht="136">
      <c r="A3" s="2" t="s">
        <v>67</v>
      </c>
      <c r="B3" s="3" t="s">
        <v>68</v>
      </c>
      <c r="C3" s="3" t="s">
        <v>53</v>
      </c>
      <c r="D3" s="2" t="s">
        <v>69</v>
      </c>
      <c r="E3" s="3" t="s">
        <v>53</v>
      </c>
      <c r="F3" s="3" t="s">
        <v>70</v>
      </c>
      <c r="G3" s="3" t="s">
        <v>53</v>
      </c>
      <c r="H3" s="3" t="s">
        <v>71</v>
      </c>
      <c r="I3" s="6" t="s">
        <v>72</v>
      </c>
      <c r="J3" s="7" t="s">
        <v>73</v>
      </c>
      <c r="L3" s="7" t="s">
        <v>74</v>
      </c>
      <c r="M3" s="10" t="s">
        <v>49</v>
      </c>
      <c r="N3" s="10" t="s">
        <v>49</v>
      </c>
      <c r="O3" s="10" t="s">
        <v>49</v>
      </c>
      <c r="P3" s="10" t="s">
        <v>49</v>
      </c>
      <c r="Q3" s="10" t="s">
        <v>49</v>
      </c>
      <c r="R3" s="10" t="s">
        <v>49</v>
      </c>
      <c r="S3" s="10" t="s">
        <v>49</v>
      </c>
      <c r="T3" s="10" t="s">
        <v>75</v>
      </c>
      <c r="U3" s="9" t="s">
        <v>76</v>
      </c>
      <c r="V3" s="9" t="s">
        <v>77</v>
      </c>
      <c r="W3" s="12" t="s">
        <v>49</v>
      </c>
      <c r="X3" s="12" t="s">
        <v>49</v>
      </c>
      <c r="Y3" s="12" t="s">
        <v>49</v>
      </c>
      <c r="Z3" s="12" t="s">
        <v>49</v>
      </c>
      <c r="AA3" s="12" t="s">
        <v>49</v>
      </c>
      <c r="AB3" s="12" t="s">
        <v>49</v>
      </c>
      <c r="AC3" s="12" t="s">
        <v>53</v>
      </c>
      <c r="AD3" s="12" t="s">
        <v>49</v>
      </c>
      <c r="AH3" s="14" t="s">
        <v>53</v>
      </c>
      <c r="AI3" s="14" t="s">
        <v>78</v>
      </c>
      <c r="AJ3" s="14" t="s">
        <v>49</v>
      </c>
      <c r="AL3" s="14" t="s">
        <v>49</v>
      </c>
      <c r="AN3" s="14" t="s">
        <v>49</v>
      </c>
      <c r="AP3" s="14" t="s">
        <v>49</v>
      </c>
      <c r="AR3" s="14" t="s">
        <v>49</v>
      </c>
      <c r="AT3" s="14" t="s">
        <v>49</v>
      </c>
      <c r="AV3" s="14" t="s">
        <v>49</v>
      </c>
      <c r="BA3" s="16" t="s">
        <v>53</v>
      </c>
      <c r="BB3" s="15" t="s">
        <v>79</v>
      </c>
      <c r="BD3" s="18" t="s">
        <v>49</v>
      </c>
      <c r="BF3" s="17" t="s">
        <v>80</v>
      </c>
    </row>
    <row r="4" spans="1:58" ht="136">
      <c r="A4" s="2" t="s">
        <v>81</v>
      </c>
      <c r="B4" s="3" t="s">
        <v>82</v>
      </c>
      <c r="C4" s="3" t="s">
        <v>53</v>
      </c>
      <c r="D4" s="2" t="s">
        <v>83</v>
      </c>
      <c r="E4" s="3" t="s">
        <v>53</v>
      </c>
      <c r="F4" s="3" t="s">
        <v>84</v>
      </c>
      <c r="G4" s="3" t="s">
        <v>53</v>
      </c>
      <c r="H4" s="3" t="s">
        <v>85</v>
      </c>
      <c r="I4" s="6" t="s">
        <v>57</v>
      </c>
      <c r="J4" s="7" t="s">
        <v>86</v>
      </c>
      <c r="M4" s="10" t="s">
        <v>49</v>
      </c>
      <c r="N4" s="10" t="s">
        <v>49</v>
      </c>
      <c r="O4" s="10" t="s">
        <v>49</v>
      </c>
      <c r="P4" s="10" t="s">
        <v>49</v>
      </c>
      <c r="Q4" s="10" t="s">
        <v>49</v>
      </c>
      <c r="R4" s="10" t="s">
        <v>49</v>
      </c>
      <c r="S4" s="10" t="s">
        <v>53</v>
      </c>
      <c r="V4" s="9" t="s">
        <v>87</v>
      </c>
      <c r="W4" s="12" t="s">
        <v>49</v>
      </c>
      <c r="X4" s="12" t="s">
        <v>49</v>
      </c>
      <c r="Y4" s="12" t="s">
        <v>49</v>
      </c>
      <c r="Z4" s="12" t="s">
        <v>49</v>
      </c>
      <c r="AA4" s="12" t="s">
        <v>49</v>
      </c>
      <c r="AB4" s="12" t="s">
        <v>49</v>
      </c>
      <c r="AC4" s="12" t="s">
        <v>53</v>
      </c>
      <c r="AD4" s="12" t="s">
        <v>49</v>
      </c>
      <c r="AH4" s="14" t="s">
        <v>49</v>
      </c>
      <c r="AJ4" s="14" t="s">
        <v>49</v>
      </c>
      <c r="AL4" s="14" t="s">
        <v>49</v>
      </c>
      <c r="AN4" s="14" t="s">
        <v>49</v>
      </c>
      <c r="AP4" s="14" t="s">
        <v>49</v>
      </c>
      <c r="AR4" s="14" t="s">
        <v>49</v>
      </c>
      <c r="AT4" s="14" t="s">
        <v>49</v>
      </c>
      <c r="AV4" s="14" t="s">
        <v>53</v>
      </c>
      <c r="AX4" s="14" t="s">
        <v>49</v>
      </c>
    </row>
    <row r="5" spans="1:58" ht="409.6">
      <c r="A5" s="2" t="s">
        <v>88</v>
      </c>
      <c r="B5" s="3" t="s">
        <v>89</v>
      </c>
      <c r="C5" s="3" t="s">
        <v>53</v>
      </c>
      <c r="D5" s="2" t="s">
        <v>90</v>
      </c>
      <c r="E5" s="3" t="s">
        <v>53</v>
      </c>
      <c r="F5" s="3" t="s">
        <v>70</v>
      </c>
      <c r="G5" s="3" t="s">
        <v>53</v>
      </c>
      <c r="H5" s="3" t="s">
        <v>91</v>
      </c>
      <c r="I5" s="6" t="s">
        <v>57</v>
      </c>
      <c r="J5" s="7" t="s">
        <v>86</v>
      </c>
      <c r="L5" s="8" t="s">
        <v>92</v>
      </c>
      <c r="M5" s="10" t="s">
        <v>49</v>
      </c>
      <c r="N5" s="10" t="s">
        <v>49</v>
      </c>
      <c r="O5" s="10" t="s">
        <v>49</v>
      </c>
      <c r="P5" s="10" t="s">
        <v>49</v>
      </c>
      <c r="Q5" s="10" t="s">
        <v>49</v>
      </c>
      <c r="R5" s="10" t="s">
        <v>49</v>
      </c>
      <c r="S5" s="10" t="s">
        <v>49</v>
      </c>
      <c r="T5" s="10" t="s">
        <v>93</v>
      </c>
      <c r="U5" s="9" t="s">
        <v>94</v>
      </c>
      <c r="W5" s="12" t="s">
        <v>49</v>
      </c>
      <c r="X5" s="12" t="s">
        <v>49</v>
      </c>
      <c r="Y5" s="12" t="s">
        <v>49</v>
      </c>
      <c r="Z5" s="12" t="s">
        <v>53</v>
      </c>
      <c r="AA5" s="12" t="s">
        <v>53</v>
      </c>
      <c r="AB5" s="12" t="s">
        <v>49</v>
      </c>
      <c r="AC5" s="12" t="s">
        <v>49</v>
      </c>
      <c r="AD5" s="12" t="s">
        <v>49</v>
      </c>
      <c r="AH5" s="14" t="s">
        <v>49</v>
      </c>
      <c r="AJ5" s="14" t="s">
        <v>49</v>
      </c>
      <c r="AL5" s="14" t="s">
        <v>49</v>
      </c>
      <c r="AN5" s="14" t="s">
        <v>49</v>
      </c>
      <c r="AP5" s="14" t="s">
        <v>49</v>
      </c>
      <c r="AR5" s="14" t="s">
        <v>49</v>
      </c>
      <c r="AT5" s="14" t="s">
        <v>49</v>
      </c>
      <c r="AV5" s="14" t="s">
        <v>53</v>
      </c>
      <c r="BA5" s="16" t="s">
        <v>49</v>
      </c>
      <c r="BD5" s="18" t="s">
        <v>53</v>
      </c>
      <c r="BE5" s="17" t="s">
        <v>95</v>
      </c>
    </row>
    <row r="6" spans="1:58" ht="85">
      <c r="A6" s="2" t="s">
        <v>96</v>
      </c>
      <c r="B6" s="3" t="s">
        <v>97</v>
      </c>
      <c r="C6" s="3" t="s">
        <v>53</v>
      </c>
      <c r="D6" s="2" t="s">
        <v>98</v>
      </c>
      <c r="E6" s="3" t="s">
        <v>53</v>
      </c>
      <c r="F6" s="3" t="s">
        <v>99</v>
      </c>
      <c r="G6" s="3" t="s">
        <v>53</v>
      </c>
      <c r="H6" s="3" t="s">
        <v>100</v>
      </c>
      <c r="I6" s="6" t="s">
        <v>101</v>
      </c>
      <c r="J6" s="7" t="s">
        <v>58</v>
      </c>
      <c r="M6" s="10" t="s">
        <v>53</v>
      </c>
      <c r="N6" s="10" t="s">
        <v>49</v>
      </c>
      <c r="O6" s="10" t="s">
        <v>49</v>
      </c>
      <c r="P6" s="10" t="s">
        <v>49</v>
      </c>
      <c r="Q6" s="10" t="s">
        <v>49</v>
      </c>
      <c r="R6" s="10" t="s">
        <v>49</v>
      </c>
      <c r="S6" s="10" t="s">
        <v>49</v>
      </c>
      <c r="T6" s="10" t="s">
        <v>102</v>
      </c>
      <c r="U6" s="9" t="s">
        <v>103</v>
      </c>
      <c r="V6" s="9" t="s">
        <v>104</v>
      </c>
      <c r="W6" s="12" t="s">
        <v>49</v>
      </c>
      <c r="X6" s="12" t="s">
        <v>53</v>
      </c>
      <c r="Y6" s="12" t="s">
        <v>49</v>
      </c>
      <c r="Z6" s="12" t="s">
        <v>49</v>
      </c>
      <c r="AA6" s="12" t="s">
        <v>49</v>
      </c>
      <c r="AB6" s="12" t="s">
        <v>49</v>
      </c>
      <c r="AC6" s="12" t="s">
        <v>49</v>
      </c>
      <c r="AD6" s="12" t="s">
        <v>49</v>
      </c>
      <c r="AH6" s="14" t="s">
        <v>49</v>
      </c>
      <c r="AJ6" s="14" t="s">
        <v>49</v>
      </c>
      <c r="AL6" s="14" t="s">
        <v>49</v>
      </c>
      <c r="AN6" s="14" t="s">
        <v>49</v>
      </c>
      <c r="AP6" s="14" t="s">
        <v>49</v>
      </c>
      <c r="AR6" s="14" t="s">
        <v>49</v>
      </c>
      <c r="AT6" s="14" t="s">
        <v>49</v>
      </c>
      <c r="AV6" s="14" t="s">
        <v>53</v>
      </c>
      <c r="AX6" s="14" t="s">
        <v>53</v>
      </c>
      <c r="BA6" s="16" t="s">
        <v>49</v>
      </c>
      <c r="BD6" s="18" t="s">
        <v>49</v>
      </c>
    </row>
    <row r="7" spans="1:58" ht="204">
      <c r="A7" s="2" t="s">
        <v>112</v>
      </c>
      <c r="B7" s="3" t="s">
        <v>113</v>
      </c>
      <c r="C7" s="3" t="s">
        <v>53</v>
      </c>
      <c r="D7" s="2" t="s">
        <v>114</v>
      </c>
      <c r="E7" s="3" t="s">
        <v>53</v>
      </c>
      <c r="F7" s="3" t="s">
        <v>84</v>
      </c>
      <c r="G7" s="3" t="s">
        <v>53</v>
      </c>
      <c r="H7" s="3" t="s">
        <v>115</v>
      </c>
      <c r="I7" s="6" t="s">
        <v>57</v>
      </c>
      <c r="J7" s="7" t="s">
        <v>86</v>
      </c>
      <c r="M7" s="10" t="s">
        <v>49</v>
      </c>
      <c r="N7" s="10" t="s">
        <v>49</v>
      </c>
      <c r="O7" s="10" t="s">
        <v>49</v>
      </c>
      <c r="P7" s="10" t="s">
        <v>49</v>
      </c>
      <c r="Q7" s="10" t="s">
        <v>53</v>
      </c>
      <c r="R7" s="10" t="s">
        <v>53</v>
      </c>
      <c r="S7" s="10" t="s">
        <v>49</v>
      </c>
      <c r="U7" s="9" t="s">
        <v>116</v>
      </c>
      <c r="W7" s="12" t="s">
        <v>49</v>
      </c>
      <c r="X7" s="12" t="s">
        <v>53</v>
      </c>
      <c r="Y7" s="12" t="s">
        <v>53</v>
      </c>
      <c r="Z7" s="12" t="s">
        <v>53</v>
      </c>
      <c r="AA7" s="12" t="s">
        <v>53</v>
      </c>
      <c r="AB7" s="12" t="s">
        <v>53</v>
      </c>
      <c r="AC7" s="12" t="s">
        <v>49</v>
      </c>
      <c r="AD7" s="12" t="s">
        <v>49</v>
      </c>
      <c r="AF7" s="11" t="s">
        <v>117</v>
      </c>
      <c r="AG7" s="12" t="s">
        <v>118</v>
      </c>
      <c r="AH7" s="14" t="s">
        <v>53</v>
      </c>
      <c r="AI7" s="14" t="s">
        <v>119</v>
      </c>
      <c r="AJ7" s="14" t="s">
        <v>49</v>
      </c>
      <c r="AL7" s="14" t="s">
        <v>49</v>
      </c>
      <c r="AN7" s="14" t="s">
        <v>53</v>
      </c>
      <c r="AO7" s="14" t="s">
        <v>120</v>
      </c>
      <c r="AP7" s="14" t="s">
        <v>49</v>
      </c>
      <c r="AR7" s="14" t="s">
        <v>49</v>
      </c>
      <c r="AT7" s="14" t="s">
        <v>49</v>
      </c>
      <c r="AV7" s="14" t="s">
        <v>49</v>
      </c>
      <c r="AX7" s="14" t="s">
        <v>49</v>
      </c>
      <c r="BA7" s="16" t="s">
        <v>53</v>
      </c>
      <c r="BB7" s="15" t="s">
        <v>121</v>
      </c>
      <c r="BD7" s="18" t="s">
        <v>49</v>
      </c>
      <c r="BE7" s="17" t="s">
        <v>122</v>
      </c>
      <c r="BF7" s="17" t="s">
        <v>123</v>
      </c>
    </row>
    <row r="8" spans="1:58" ht="187">
      <c r="A8" s="2" t="s">
        <v>105</v>
      </c>
      <c r="B8" s="3" t="s">
        <v>106</v>
      </c>
      <c r="C8" s="3" t="s">
        <v>53</v>
      </c>
      <c r="D8" s="2" t="s">
        <v>107</v>
      </c>
      <c r="E8" s="3" t="s">
        <v>53</v>
      </c>
      <c r="F8" s="3" t="s">
        <v>108</v>
      </c>
      <c r="G8" s="3" t="s">
        <v>53</v>
      </c>
      <c r="H8" s="3" t="s">
        <v>109</v>
      </c>
      <c r="I8" s="6" t="s">
        <v>57</v>
      </c>
      <c r="J8" s="7" t="s">
        <v>110</v>
      </c>
      <c r="K8" s="7" t="s">
        <v>124</v>
      </c>
      <c r="M8" s="10" t="s">
        <v>49</v>
      </c>
      <c r="N8" s="10" t="s">
        <v>49</v>
      </c>
      <c r="O8" s="10" t="s">
        <v>49</v>
      </c>
      <c r="P8" s="10" t="s">
        <v>49</v>
      </c>
      <c r="Q8" s="10" t="s">
        <v>49</v>
      </c>
      <c r="R8" s="10" t="s">
        <v>49</v>
      </c>
      <c r="S8" s="10" t="s">
        <v>53</v>
      </c>
      <c r="W8" s="12" t="s">
        <v>49</v>
      </c>
      <c r="X8" s="12" t="s">
        <v>49</v>
      </c>
      <c r="Y8" s="12" t="s">
        <v>49</v>
      </c>
      <c r="Z8" s="12" t="s">
        <v>49</v>
      </c>
      <c r="AA8" s="12" t="s">
        <v>49</v>
      </c>
      <c r="AB8" s="12" t="s">
        <v>49</v>
      </c>
      <c r="AC8" s="12" t="s">
        <v>53</v>
      </c>
      <c r="AD8" s="12" t="s">
        <v>49</v>
      </c>
      <c r="AH8" s="14" t="s">
        <v>49</v>
      </c>
      <c r="AJ8" s="14" t="s">
        <v>49</v>
      </c>
      <c r="AL8" s="14" t="s">
        <v>53</v>
      </c>
      <c r="AM8" s="14" t="s">
        <v>125</v>
      </c>
      <c r="AN8" s="14" t="s">
        <v>49</v>
      </c>
      <c r="AP8" s="14" t="s">
        <v>49</v>
      </c>
      <c r="AR8" s="14" t="s">
        <v>49</v>
      </c>
      <c r="AT8" s="14" t="s">
        <v>49</v>
      </c>
      <c r="AV8" s="14" t="s">
        <v>49</v>
      </c>
      <c r="BA8" s="16" t="s">
        <v>53</v>
      </c>
      <c r="BB8" s="15" t="s">
        <v>126</v>
      </c>
      <c r="BD8" s="18" t="s">
        <v>53</v>
      </c>
      <c r="BE8" s="17" t="s">
        <v>127</v>
      </c>
    </row>
    <row r="9" spans="1:58" ht="119">
      <c r="A9" s="2" t="s">
        <v>128</v>
      </c>
      <c r="B9" s="3" t="s">
        <v>129</v>
      </c>
      <c r="C9" s="3" t="s">
        <v>53</v>
      </c>
      <c r="D9" s="2" t="s">
        <v>130</v>
      </c>
      <c r="E9" s="3" t="s">
        <v>53</v>
      </c>
      <c r="F9" s="3" t="s">
        <v>131</v>
      </c>
      <c r="G9" s="3" t="s">
        <v>53</v>
      </c>
      <c r="H9" s="3" t="s">
        <v>132</v>
      </c>
      <c r="I9" s="6" t="s">
        <v>101</v>
      </c>
      <c r="J9" s="7" t="s">
        <v>73</v>
      </c>
      <c r="M9" s="10" t="s">
        <v>49</v>
      </c>
      <c r="N9" s="10" t="s">
        <v>49</v>
      </c>
      <c r="O9" s="10" t="s">
        <v>49</v>
      </c>
      <c r="P9" s="10" t="s">
        <v>49</v>
      </c>
      <c r="Q9" s="10" t="s">
        <v>49</v>
      </c>
      <c r="R9" s="10" t="s">
        <v>49</v>
      </c>
      <c r="S9" s="10" t="s">
        <v>53</v>
      </c>
      <c r="W9" s="12" t="s">
        <v>50</v>
      </c>
      <c r="X9" s="12" t="s">
        <v>50</v>
      </c>
      <c r="Y9" s="12" t="s">
        <v>50</v>
      </c>
      <c r="Z9" s="12" t="s">
        <v>50</v>
      </c>
      <c r="AA9" s="12" t="s">
        <v>50</v>
      </c>
      <c r="AB9" s="12" t="s">
        <v>50</v>
      </c>
      <c r="AC9" s="12" t="s">
        <v>50</v>
      </c>
      <c r="AD9" s="12" t="s">
        <v>50</v>
      </c>
      <c r="AH9" s="14" t="s">
        <v>50</v>
      </c>
      <c r="AJ9" s="14" t="s">
        <v>50</v>
      </c>
      <c r="AL9" s="14" t="s">
        <v>50</v>
      </c>
      <c r="AN9" s="14" t="s">
        <v>50</v>
      </c>
      <c r="AP9" s="14" t="s">
        <v>50</v>
      </c>
      <c r="AR9" s="14" t="s">
        <v>50</v>
      </c>
      <c r="AT9" s="14" t="s">
        <v>50</v>
      </c>
      <c r="AV9" s="14" t="s">
        <v>50</v>
      </c>
    </row>
    <row r="10" spans="1:58" ht="323">
      <c r="A10" s="2" t="s">
        <v>133</v>
      </c>
      <c r="B10" s="3" t="s">
        <v>134</v>
      </c>
      <c r="C10" s="3" t="s">
        <v>53</v>
      </c>
      <c r="D10" s="2" t="s">
        <v>135</v>
      </c>
      <c r="E10" s="3" t="s">
        <v>53</v>
      </c>
      <c r="F10" s="3" t="s">
        <v>70</v>
      </c>
      <c r="G10" s="3" t="s">
        <v>53</v>
      </c>
      <c r="H10" s="3" t="s">
        <v>136</v>
      </c>
      <c r="I10" s="6" t="s">
        <v>57</v>
      </c>
      <c r="J10" s="7" t="s">
        <v>73</v>
      </c>
      <c r="L10" s="7" t="s">
        <v>137</v>
      </c>
      <c r="M10" s="10" t="s">
        <v>53</v>
      </c>
      <c r="N10" s="10" t="s">
        <v>53</v>
      </c>
      <c r="O10" s="10" t="s">
        <v>53</v>
      </c>
      <c r="P10" s="10" t="s">
        <v>53</v>
      </c>
      <c r="Q10" s="10" t="s">
        <v>53</v>
      </c>
      <c r="R10" s="10" t="s">
        <v>49</v>
      </c>
      <c r="S10" s="10" t="s">
        <v>49</v>
      </c>
      <c r="U10" s="9" t="s">
        <v>138</v>
      </c>
      <c r="W10" s="12" t="s">
        <v>53</v>
      </c>
      <c r="X10" s="12" t="s">
        <v>53</v>
      </c>
      <c r="Y10" s="12" t="s">
        <v>49</v>
      </c>
      <c r="Z10" s="12" t="s">
        <v>49</v>
      </c>
      <c r="AA10" s="12" t="s">
        <v>49</v>
      </c>
      <c r="AB10" s="12" t="s">
        <v>49</v>
      </c>
      <c r="AC10" s="12" t="s">
        <v>49</v>
      </c>
      <c r="AD10" s="12" t="s">
        <v>49</v>
      </c>
      <c r="AF10" s="11" t="s">
        <v>139</v>
      </c>
      <c r="AH10" s="14" t="s">
        <v>49</v>
      </c>
      <c r="AJ10" s="14" t="s">
        <v>49</v>
      </c>
      <c r="AL10" s="14" t="s">
        <v>49</v>
      </c>
      <c r="AN10" s="14" t="s">
        <v>49</v>
      </c>
      <c r="AP10" s="14" t="s">
        <v>49</v>
      </c>
      <c r="AR10" s="14" t="s">
        <v>49</v>
      </c>
      <c r="AT10" s="14" t="s">
        <v>49</v>
      </c>
      <c r="AV10" s="14" t="s">
        <v>53</v>
      </c>
      <c r="AX10" s="14" t="s">
        <v>49</v>
      </c>
      <c r="BA10" s="16" t="s">
        <v>53</v>
      </c>
      <c r="BB10" s="15" t="s">
        <v>140</v>
      </c>
      <c r="BD10" s="18" t="s">
        <v>49</v>
      </c>
      <c r="BF10" s="17" t="s">
        <v>141</v>
      </c>
    </row>
    <row r="11" spans="1:58" ht="409.6">
      <c r="A11" s="2" t="s">
        <v>142</v>
      </c>
      <c r="B11" s="3" t="s">
        <v>143</v>
      </c>
      <c r="C11" s="3" t="s">
        <v>53</v>
      </c>
      <c r="D11" s="2" t="s">
        <v>144</v>
      </c>
      <c r="E11" s="3" t="s">
        <v>53</v>
      </c>
      <c r="F11" s="3" t="s">
        <v>70</v>
      </c>
      <c r="G11" s="3" t="s">
        <v>53</v>
      </c>
      <c r="H11" s="4" t="s">
        <v>145</v>
      </c>
      <c r="I11" s="6" t="s">
        <v>101</v>
      </c>
      <c r="J11" s="7" t="s">
        <v>86</v>
      </c>
      <c r="M11" s="10" t="s">
        <v>49</v>
      </c>
      <c r="N11" s="10" t="s">
        <v>49</v>
      </c>
      <c r="O11" s="10" t="s">
        <v>53</v>
      </c>
      <c r="P11" s="10" t="s">
        <v>49</v>
      </c>
      <c r="Q11" s="10" t="s">
        <v>49</v>
      </c>
      <c r="R11" s="10" t="s">
        <v>53</v>
      </c>
      <c r="S11" s="10" t="s">
        <v>49</v>
      </c>
      <c r="U11" s="9" t="s">
        <v>146</v>
      </c>
      <c r="W11" s="12" t="s">
        <v>53</v>
      </c>
      <c r="X11" s="12" t="s">
        <v>53</v>
      </c>
      <c r="Y11" s="12" t="s">
        <v>49</v>
      </c>
      <c r="Z11" s="12" t="s">
        <v>49</v>
      </c>
      <c r="AA11" s="12" t="s">
        <v>49</v>
      </c>
      <c r="AB11" s="12" t="s">
        <v>49</v>
      </c>
      <c r="AC11" s="12" t="s">
        <v>49</v>
      </c>
      <c r="AD11" s="12" t="s">
        <v>49</v>
      </c>
      <c r="AH11" s="14" t="s">
        <v>53</v>
      </c>
      <c r="AI11" s="14" t="s">
        <v>147</v>
      </c>
      <c r="AJ11" s="14" t="s">
        <v>49</v>
      </c>
      <c r="AL11" s="14" t="s">
        <v>49</v>
      </c>
      <c r="AN11" s="14" t="s">
        <v>49</v>
      </c>
      <c r="AP11" s="14" t="s">
        <v>49</v>
      </c>
      <c r="AR11" s="14" t="s">
        <v>49</v>
      </c>
      <c r="AT11" s="14" t="s">
        <v>49</v>
      </c>
      <c r="AV11" s="14" t="s">
        <v>49</v>
      </c>
      <c r="AX11" s="14" t="s">
        <v>148</v>
      </c>
      <c r="AY11" s="13" t="s">
        <v>149</v>
      </c>
      <c r="BA11" s="16" t="s">
        <v>53</v>
      </c>
      <c r="BB11" s="15" t="s">
        <v>150</v>
      </c>
      <c r="BD11" s="18" t="s">
        <v>49</v>
      </c>
      <c r="BE11" s="17" t="s">
        <v>151</v>
      </c>
    </row>
    <row r="12" spans="1:58" ht="404">
      <c r="A12" s="2" t="s">
        <v>152</v>
      </c>
      <c r="B12" s="3" t="s">
        <v>153</v>
      </c>
      <c r="C12" s="3" t="s">
        <v>53</v>
      </c>
      <c r="D12" s="2" t="s">
        <v>154</v>
      </c>
      <c r="E12" s="3" t="s">
        <v>53</v>
      </c>
      <c r="F12" s="3" t="s">
        <v>70</v>
      </c>
      <c r="G12" s="3" t="s">
        <v>53</v>
      </c>
      <c r="H12" s="3" t="s">
        <v>155</v>
      </c>
      <c r="I12" s="6" t="s">
        <v>57</v>
      </c>
      <c r="J12" s="7" t="s">
        <v>58</v>
      </c>
      <c r="L12" s="7" t="s">
        <v>156</v>
      </c>
      <c r="M12" s="10" t="s">
        <v>49</v>
      </c>
      <c r="N12" s="10" t="s">
        <v>53</v>
      </c>
      <c r="O12" s="10" t="s">
        <v>53</v>
      </c>
      <c r="P12" s="10" t="s">
        <v>49</v>
      </c>
      <c r="Q12" s="10" t="s">
        <v>49</v>
      </c>
      <c r="R12" s="10" t="s">
        <v>49</v>
      </c>
      <c r="S12" s="10" t="s">
        <v>49</v>
      </c>
      <c r="U12" s="9" t="s">
        <v>157</v>
      </c>
      <c r="V12" s="9" t="s">
        <v>158</v>
      </c>
      <c r="W12" s="12" t="s">
        <v>49</v>
      </c>
      <c r="X12" s="12" t="s">
        <v>49</v>
      </c>
      <c r="Y12" s="12" t="s">
        <v>49</v>
      </c>
      <c r="Z12" s="12" t="s">
        <v>49</v>
      </c>
      <c r="AA12" s="12" t="s">
        <v>49</v>
      </c>
      <c r="AB12" s="12" t="s">
        <v>49</v>
      </c>
      <c r="AC12" s="12" t="s">
        <v>53</v>
      </c>
      <c r="AD12" s="12" t="s">
        <v>49</v>
      </c>
      <c r="AF12" s="11" t="s">
        <v>159</v>
      </c>
      <c r="AG12" s="12" t="s">
        <v>160</v>
      </c>
      <c r="AH12" s="14" t="s">
        <v>53</v>
      </c>
      <c r="AI12" s="14" t="s">
        <v>161</v>
      </c>
      <c r="AJ12" s="14" t="s">
        <v>49</v>
      </c>
      <c r="AL12" s="14" t="s">
        <v>49</v>
      </c>
      <c r="AN12" s="14" t="s">
        <v>49</v>
      </c>
      <c r="AP12" s="14" t="s">
        <v>49</v>
      </c>
      <c r="AR12" s="14" t="s">
        <v>49</v>
      </c>
      <c r="AT12" s="14" t="s">
        <v>49</v>
      </c>
      <c r="AV12" s="14" t="s">
        <v>53</v>
      </c>
      <c r="AW12" s="14" t="s">
        <v>162</v>
      </c>
      <c r="AX12" s="14" t="s">
        <v>53</v>
      </c>
      <c r="AY12" s="13" t="s">
        <v>163</v>
      </c>
      <c r="BA12" s="16" t="s">
        <v>49</v>
      </c>
      <c r="BB12" s="15" t="s">
        <v>164</v>
      </c>
      <c r="BD12" s="18" t="s">
        <v>49</v>
      </c>
      <c r="BE12" s="17" t="s">
        <v>165</v>
      </c>
      <c r="BF12" s="17" t="s">
        <v>166</v>
      </c>
    </row>
    <row r="13" spans="1:58" ht="119">
      <c r="A13" s="2" t="s">
        <v>167</v>
      </c>
      <c r="B13" s="3" t="s">
        <v>168</v>
      </c>
      <c r="C13" s="3" t="s">
        <v>53</v>
      </c>
      <c r="D13" s="2" t="s">
        <v>169</v>
      </c>
      <c r="E13" s="3" t="s">
        <v>53</v>
      </c>
      <c r="F13" s="3" t="s">
        <v>108</v>
      </c>
      <c r="G13" s="3" t="s">
        <v>53</v>
      </c>
      <c r="H13" s="3" t="s">
        <v>170</v>
      </c>
      <c r="I13" s="6" t="s">
        <v>57</v>
      </c>
      <c r="J13" s="7" t="s">
        <v>58</v>
      </c>
      <c r="L13" s="8" t="s">
        <v>171</v>
      </c>
      <c r="M13" s="10" t="s">
        <v>49</v>
      </c>
      <c r="N13" s="10" t="s">
        <v>49</v>
      </c>
      <c r="O13" s="10" t="s">
        <v>49</v>
      </c>
      <c r="P13" s="10" t="s">
        <v>49</v>
      </c>
      <c r="Q13" s="10" t="s">
        <v>53</v>
      </c>
      <c r="R13" s="10" t="s">
        <v>49</v>
      </c>
      <c r="S13" s="10" t="s">
        <v>49</v>
      </c>
      <c r="U13" s="9" t="s">
        <v>172</v>
      </c>
      <c r="W13" s="12" t="s">
        <v>49</v>
      </c>
      <c r="X13" s="12" t="s">
        <v>53</v>
      </c>
      <c r="Y13" s="12" t="s">
        <v>49</v>
      </c>
      <c r="Z13" s="12" t="s">
        <v>49</v>
      </c>
      <c r="AA13" s="12" t="s">
        <v>53</v>
      </c>
      <c r="AB13" s="12" t="s">
        <v>49</v>
      </c>
      <c r="AC13" s="12" t="s">
        <v>49</v>
      </c>
      <c r="AD13" s="12" t="s">
        <v>49</v>
      </c>
      <c r="AH13" s="14" t="s">
        <v>53</v>
      </c>
      <c r="AJ13" s="14" t="s">
        <v>49</v>
      </c>
      <c r="AL13" s="14" t="s">
        <v>49</v>
      </c>
      <c r="AN13" s="14" t="s">
        <v>49</v>
      </c>
      <c r="AP13" s="14" t="s">
        <v>49</v>
      </c>
      <c r="AR13" s="14" t="s">
        <v>49</v>
      </c>
      <c r="AT13" s="14" t="s">
        <v>49</v>
      </c>
      <c r="AV13" s="14" t="s">
        <v>49</v>
      </c>
      <c r="AX13" s="14" t="s">
        <v>53</v>
      </c>
      <c r="AY13" s="13" t="s">
        <v>173</v>
      </c>
    </row>
    <row r="14" spans="1:58" ht="204">
      <c r="A14" s="2" t="s">
        <v>167</v>
      </c>
      <c r="B14" s="3" t="s">
        <v>168</v>
      </c>
      <c r="C14" s="3" t="s">
        <v>53</v>
      </c>
      <c r="D14" s="2" t="s">
        <v>169</v>
      </c>
      <c r="E14" s="3" t="s">
        <v>53</v>
      </c>
      <c r="F14" s="3" t="s">
        <v>84</v>
      </c>
      <c r="G14" s="3" t="s">
        <v>53</v>
      </c>
      <c r="H14" s="3" t="s">
        <v>170</v>
      </c>
      <c r="I14" s="6" t="s">
        <v>57</v>
      </c>
      <c r="J14" s="7" t="s">
        <v>58</v>
      </c>
      <c r="L14" s="8" t="s">
        <v>174</v>
      </c>
      <c r="M14" s="10" t="s">
        <v>49</v>
      </c>
      <c r="N14" s="10" t="s">
        <v>49</v>
      </c>
      <c r="O14" s="10" t="s">
        <v>49</v>
      </c>
      <c r="P14" s="10" t="s">
        <v>49</v>
      </c>
      <c r="Q14" s="10" t="s">
        <v>53</v>
      </c>
      <c r="R14" s="10" t="s">
        <v>49</v>
      </c>
      <c r="S14" s="10" t="s">
        <v>49</v>
      </c>
      <c r="U14" s="9" t="s">
        <v>175</v>
      </c>
      <c r="V14" s="9" t="s">
        <v>176</v>
      </c>
      <c r="W14" s="12" t="s">
        <v>49</v>
      </c>
      <c r="X14" s="12" t="s">
        <v>53</v>
      </c>
      <c r="Y14" s="12" t="s">
        <v>53</v>
      </c>
      <c r="Z14" s="12" t="s">
        <v>53</v>
      </c>
      <c r="AA14" s="12" t="s">
        <v>53</v>
      </c>
      <c r="AB14" s="12" t="s">
        <v>49</v>
      </c>
      <c r="AC14" s="12" t="s">
        <v>49</v>
      </c>
      <c r="AD14" s="12" t="s">
        <v>49</v>
      </c>
      <c r="AF14" s="12" t="s">
        <v>177</v>
      </c>
      <c r="AG14" s="12" t="s">
        <v>178</v>
      </c>
      <c r="AH14" s="14" t="s">
        <v>53</v>
      </c>
      <c r="AI14" s="14" t="s">
        <v>179</v>
      </c>
      <c r="AJ14" s="14" t="s">
        <v>49</v>
      </c>
      <c r="AL14" s="14" t="s">
        <v>49</v>
      </c>
      <c r="AN14" s="14" t="s">
        <v>49</v>
      </c>
      <c r="AP14" s="14" t="s">
        <v>49</v>
      </c>
      <c r="AR14" s="14" t="s">
        <v>49</v>
      </c>
      <c r="AT14" s="14" t="s">
        <v>53</v>
      </c>
      <c r="AU14" s="14" t="s">
        <v>180</v>
      </c>
      <c r="AV14" s="14" t="s">
        <v>49</v>
      </c>
      <c r="AX14" s="14" t="s">
        <v>53</v>
      </c>
      <c r="AY14" s="13" t="s">
        <v>181</v>
      </c>
      <c r="BA14" s="16" t="s">
        <v>49</v>
      </c>
      <c r="BC14" s="15" t="s">
        <v>182</v>
      </c>
      <c r="BD14" s="18" t="s">
        <v>49</v>
      </c>
      <c r="BE14" s="17" t="s">
        <v>183</v>
      </c>
      <c r="BF14" s="17" t="s">
        <v>184</v>
      </c>
    </row>
    <row r="15" spans="1:58" ht="136">
      <c r="A15" s="2" t="s">
        <v>185</v>
      </c>
      <c r="B15" s="3" t="s">
        <v>186</v>
      </c>
      <c r="C15" s="3" t="s">
        <v>53</v>
      </c>
      <c r="D15" s="2" t="s">
        <v>187</v>
      </c>
      <c r="E15" s="3" t="s">
        <v>53</v>
      </c>
      <c r="F15" s="3" t="s">
        <v>108</v>
      </c>
      <c r="G15" s="3" t="s">
        <v>53</v>
      </c>
      <c r="H15" s="3" t="s">
        <v>188</v>
      </c>
      <c r="I15" s="6" t="s">
        <v>57</v>
      </c>
      <c r="J15" s="7" t="s">
        <v>58</v>
      </c>
      <c r="M15" s="10" t="s">
        <v>49</v>
      </c>
      <c r="N15" s="10" t="s">
        <v>49</v>
      </c>
      <c r="O15" s="10" t="s">
        <v>49</v>
      </c>
      <c r="P15" s="10" t="s">
        <v>49</v>
      </c>
      <c r="Q15" s="10" t="s">
        <v>49</v>
      </c>
      <c r="R15" s="10" t="s">
        <v>49</v>
      </c>
      <c r="S15" s="10" t="s">
        <v>53</v>
      </c>
      <c r="W15" s="12" t="s">
        <v>49</v>
      </c>
      <c r="X15" s="12" t="s">
        <v>49</v>
      </c>
      <c r="Y15" s="12" t="s">
        <v>49</v>
      </c>
      <c r="Z15" s="12" t="s">
        <v>49</v>
      </c>
      <c r="AA15" s="12" t="s">
        <v>49</v>
      </c>
      <c r="AB15" s="12" t="s">
        <v>49</v>
      </c>
      <c r="AC15" s="12" t="s">
        <v>53</v>
      </c>
      <c r="AD15" s="12" t="s">
        <v>49</v>
      </c>
      <c r="AH15" s="14" t="s">
        <v>49</v>
      </c>
      <c r="AJ15" s="14" t="s">
        <v>49</v>
      </c>
      <c r="AL15" s="14" t="s">
        <v>49</v>
      </c>
      <c r="AN15" s="14" t="s">
        <v>49</v>
      </c>
      <c r="AP15" s="14" t="s">
        <v>49</v>
      </c>
      <c r="AR15" s="14" t="s">
        <v>49</v>
      </c>
      <c r="AT15" s="14" t="s">
        <v>49</v>
      </c>
      <c r="AV15" s="14" t="s">
        <v>53</v>
      </c>
      <c r="AX15" s="14" t="s">
        <v>53</v>
      </c>
      <c r="AY15" s="13" t="s">
        <v>189</v>
      </c>
      <c r="BA15" s="16" t="s">
        <v>49</v>
      </c>
      <c r="BD15" s="18" t="s">
        <v>49</v>
      </c>
    </row>
    <row r="16" spans="1:58" ht="238">
      <c r="A16" s="2" t="s">
        <v>190</v>
      </c>
      <c r="B16" s="3" t="s">
        <v>191</v>
      </c>
      <c r="C16" s="3" t="s">
        <v>53</v>
      </c>
      <c r="D16" s="2" t="s">
        <v>192</v>
      </c>
      <c r="E16" s="3" t="s">
        <v>53</v>
      </c>
      <c r="F16" s="3" t="s">
        <v>193</v>
      </c>
      <c r="G16" s="3" t="s">
        <v>53</v>
      </c>
      <c r="H16" s="3" t="s">
        <v>194</v>
      </c>
      <c r="I16" s="6" t="s">
        <v>72</v>
      </c>
      <c r="J16" s="7" t="s">
        <v>86</v>
      </c>
      <c r="M16" s="10" t="s">
        <v>49</v>
      </c>
      <c r="N16" s="10" t="s">
        <v>49</v>
      </c>
      <c r="O16" s="10" t="s">
        <v>53</v>
      </c>
      <c r="P16" s="10" t="s">
        <v>49</v>
      </c>
      <c r="Q16" s="10" t="s">
        <v>53</v>
      </c>
      <c r="R16" s="10" t="s">
        <v>49</v>
      </c>
      <c r="S16" s="10" t="s">
        <v>49</v>
      </c>
      <c r="U16" s="9" t="s">
        <v>195</v>
      </c>
      <c r="W16" s="12" t="s">
        <v>49</v>
      </c>
      <c r="X16" s="12" t="s">
        <v>49</v>
      </c>
      <c r="Y16" s="12" t="s">
        <v>53</v>
      </c>
      <c r="Z16" s="12" t="s">
        <v>49</v>
      </c>
      <c r="AA16" s="12" t="s">
        <v>49</v>
      </c>
      <c r="AB16" s="12" t="s">
        <v>49</v>
      </c>
      <c r="AC16" s="12" t="s">
        <v>49</v>
      </c>
      <c r="AD16" s="12" t="s">
        <v>49</v>
      </c>
      <c r="AF16" s="12" t="s">
        <v>196</v>
      </c>
      <c r="AH16" s="14" t="s">
        <v>53</v>
      </c>
      <c r="AI16" s="14" t="s">
        <v>197</v>
      </c>
      <c r="AJ16" s="14" t="s">
        <v>49</v>
      </c>
      <c r="AL16" s="14" t="s">
        <v>49</v>
      </c>
      <c r="AN16" s="14" t="s">
        <v>49</v>
      </c>
      <c r="AP16" s="14" t="s">
        <v>49</v>
      </c>
      <c r="AR16" s="14" t="s">
        <v>49</v>
      </c>
      <c r="AT16" s="14" t="s">
        <v>49</v>
      </c>
      <c r="AV16" s="14" t="s">
        <v>49</v>
      </c>
      <c r="AX16" s="14" t="s">
        <v>53</v>
      </c>
      <c r="AY16" s="13" t="s">
        <v>198</v>
      </c>
      <c r="BA16" s="16" t="s">
        <v>49</v>
      </c>
      <c r="BC16" s="15" t="s">
        <v>199</v>
      </c>
      <c r="BD16" s="18" t="s">
        <v>49</v>
      </c>
      <c r="BE16" s="17" t="s">
        <v>200</v>
      </c>
    </row>
    <row r="17" spans="1:58" ht="306">
      <c r="A17" s="2" t="s">
        <v>201</v>
      </c>
      <c r="B17" s="3" t="s">
        <v>202</v>
      </c>
      <c r="C17" s="3" t="s">
        <v>53</v>
      </c>
      <c r="D17" s="2" t="s">
        <v>203</v>
      </c>
      <c r="E17" s="3" t="s">
        <v>53</v>
      </c>
      <c r="F17" s="3" t="s">
        <v>84</v>
      </c>
      <c r="G17" s="3" t="s">
        <v>53</v>
      </c>
      <c r="H17" s="3" t="s">
        <v>204</v>
      </c>
      <c r="I17" s="6" t="s">
        <v>101</v>
      </c>
      <c r="J17" s="7" t="s">
        <v>58</v>
      </c>
      <c r="M17" s="10" t="s">
        <v>49</v>
      </c>
      <c r="N17" s="10" t="s">
        <v>49</v>
      </c>
      <c r="O17" s="10" t="s">
        <v>53</v>
      </c>
      <c r="P17" s="10" t="s">
        <v>49</v>
      </c>
      <c r="Q17" s="10" t="s">
        <v>49</v>
      </c>
      <c r="R17" s="10" t="s">
        <v>49</v>
      </c>
      <c r="S17" s="10" t="s">
        <v>49</v>
      </c>
      <c r="U17" s="9" t="s">
        <v>205</v>
      </c>
      <c r="V17" s="9" t="s">
        <v>206</v>
      </c>
      <c r="W17" s="12" t="s">
        <v>49</v>
      </c>
      <c r="X17" s="12" t="s">
        <v>49</v>
      </c>
      <c r="Y17" s="12" t="s">
        <v>49</v>
      </c>
      <c r="Z17" s="12" t="s">
        <v>49</v>
      </c>
      <c r="AA17" s="12" t="s">
        <v>49</v>
      </c>
      <c r="AB17" s="12" t="s">
        <v>49</v>
      </c>
      <c r="AC17" s="12" t="s">
        <v>53</v>
      </c>
      <c r="AD17" s="12" t="s">
        <v>49</v>
      </c>
      <c r="AH17" s="14" t="s">
        <v>53</v>
      </c>
      <c r="AI17" s="14" t="s">
        <v>207</v>
      </c>
      <c r="AJ17" s="14" t="s">
        <v>49</v>
      </c>
      <c r="AL17" s="14" t="s">
        <v>49</v>
      </c>
      <c r="AN17" s="14" t="s">
        <v>49</v>
      </c>
      <c r="AP17" s="14" t="s">
        <v>49</v>
      </c>
      <c r="AR17" s="14" t="s">
        <v>49</v>
      </c>
      <c r="AT17" s="14" t="s">
        <v>49</v>
      </c>
      <c r="AV17" s="14" t="s">
        <v>49</v>
      </c>
      <c r="AX17" s="14" t="s">
        <v>148</v>
      </c>
      <c r="BA17" s="16" t="s">
        <v>49</v>
      </c>
      <c r="BD17" s="18" t="s">
        <v>49</v>
      </c>
    </row>
    <row r="18" spans="1:58" ht="340">
      <c r="A18" s="2" t="s">
        <v>208</v>
      </c>
      <c r="B18" s="3" t="s">
        <v>209</v>
      </c>
      <c r="C18" s="3" t="s">
        <v>53</v>
      </c>
      <c r="D18" s="2" t="s">
        <v>210</v>
      </c>
      <c r="E18" s="3" t="s">
        <v>53</v>
      </c>
      <c r="F18" s="3" t="s">
        <v>84</v>
      </c>
      <c r="G18" s="3" t="s">
        <v>53</v>
      </c>
      <c r="H18" s="3" t="s">
        <v>211</v>
      </c>
      <c r="I18" s="6" t="s">
        <v>101</v>
      </c>
      <c r="J18" s="7" t="s">
        <v>58</v>
      </c>
      <c r="M18" s="10" t="s">
        <v>49</v>
      </c>
      <c r="N18" s="10" t="s">
        <v>49</v>
      </c>
      <c r="O18" s="10" t="s">
        <v>49</v>
      </c>
      <c r="P18" s="10" t="s">
        <v>49</v>
      </c>
      <c r="Q18" s="10" t="s">
        <v>49</v>
      </c>
      <c r="R18" s="10" t="s">
        <v>49</v>
      </c>
      <c r="S18" s="10" t="s">
        <v>49</v>
      </c>
      <c r="U18" s="9" t="s">
        <v>212</v>
      </c>
      <c r="W18" s="12" t="s">
        <v>49</v>
      </c>
      <c r="X18" s="12" t="s">
        <v>49</v>
      </c>
      <c r="Y18" s="12" t="s">
        <v>49</v>
      </c>
      <c r="Z18" s="12" t="s">
        <v>49</v>
      </c>
      <c r="AA18" s="12" t="s">
        <v>49</v>
      </c>
      <c r="AB18" s="12" t="s">
        <v>49</v>
      </c>
      <c r="AC18" s="12" t="s">
        <v>53</v>
      </c>
      <c r="AD18" s="12" t="s">
        <v>49</v>
      </c>
      <c r="AH18" s="14" t="s">
        <v>53</v>
      </c>
      <c r="AI18" s="14" t="s">
        <v>213</v>
      </c>
      <c r="AJ18" s="14" t="s">
        <v>53</v>
      </c>
      <c r="AL18" s="14" t="s">
        <v>53</v>
      </c>
      <c r="AN18" s="14" t="s">
        <v>53</v>
      </c>
      <c r="AP18" s="14" t="s">
        <v>49</v>
      </c>
      <c r="AR18" s="14" t="s">
        <v>53</v>
      </c>
      <c r="AT18" s="14" t="s">
        <v>53</v>
      </c>
      <c r="AV18" s="14" t="s">
        <v>49</v>
      </c>
      <c r="BA18" s="16" t="s">
        <v>53</v>
      </c>
      <c r="BB18" s="15" t="s">
        <v>214</v>
      </c>
      <c r="BD18" s="18" t="s">
        <v>53</v>
      </c>
      <c r="BE18" s="17" t="s">
        <v>215</v>
      </c>
      <c r="BF18" s="17" t="s">
        <v>216</v>
      </c>
    </row>
    <row r="19" spans="1:58" ht="136">
      <c r="A19" s="2" t="s">
        <v>217</v>
      </c>
      <c r="B19" s="3" t="s">
        <v>97</v>
      </c>
      <c r="C19" s="3" t="s">
        <v>53</v>
      </c>
      <c r="D19" s="2" t="s">
        <v>218</v>
      </c>
      <c r="E19" s="3" t="s">
        <v>53</v>
      </c>
      <c r="F19" s="3" t="s">
        <v>84</v>
      </c>
      <c r="G19" s="3" t="s">
        <v>53</v>
      </c>
      <c r="H19" s="3" t="s">
        <v>100</v>
      </c>
      <c r="I19" s="6" t="s">
        <v>57</v>
      </c>
      <c r="J19" s="7" t="s">
        <v>86</v>
      </c>
      <c r="M19" s="10" t="s">
        <v>53</v>
      </c>
      <c r="N19" s="10" t="s">
        <v>49</v>
      </c>
      <c r="O19" s="10" t="s">
        <v>49</v>
      </c>
      <c r="P19" s="10" t="s">
        <v>49</v>
      </c>
      <c r="Q19" s="10" t="s">
        <v>49</v>
      </c>
      <c r="R19" s="10" t="s">
        <v>49</v>
      </c>
      <c r="S19" s="10" t="s">
        <v>49</v>
      </c>
      <c r="U19" s="9" t="s">
        <v>219</v>
      </c>
      <c r="W19" s="12" t="s">
        <v>49</v>
      </c>
      <c r="X19" s="12" t="s">
        <v>49</v>
      </c>
      <c r="Y19" s="12" t="s">
        <v>49</v>
      </c>
      <c r="Z19" s="12" t="s">
        <v>49</v>
      </c>
      <c r="AA19" s="12" t="s">
        <v>49</v>
      </c>
      <c r="AB19" s="12" t="s">
        <v>49</v>
      </c>
      <c r="AC19" s="12" t="s">
        <v>49</v>
      </c>
      <c r="AD19" s="12" t="s">
        <v>49</v>
      </c>
      <c r="AE19" s="12" t="s">
        <v>220</v>
      </c>
      <c r="AG19" s="12" t="s">
        <v>221</v>
      </c>
      <c r="AH19" s="14" t="s">
        <v>49</v>
      </c>
      <c r="AJ19" s="14" t="s">
        <v>49</v>
      </c>
      <c r="AL19" s="14" t="s">
        <v>49</v>
      </c>
      <c r="AN19" s="14" t="s">
        <v>49</v>
      </c>
      <c r="AP19" s="14" t="s">
        <v>49</v>
      </c>
      <c r="AR19" s="14" t="s">
        <v>49</v>
      </c>
      <c r="AT19" s="14" t="s">
        <v>49</v>
      </c>
      <c r="AV19" s="14" t="s">
        <v>53</v>
      </c>
      <c r="AW19" s="14" t="s">
        <v>222</v>
      </c>
      <c r="AX19" s="14" t="s">
        <v>53</v>
      </c>
      <c r="BA19" s="16" t="s">
        <v>53</v>
      </c>
      <c r="BB19" s="15" t="s">
        <v>223</v>
      </c>
      <c r="BD19" s="18" t="s">
        <v>49</v>
      </c>
      <c r="BE19" s="17" t="s">
        <v>224</v>
      </c>
    </row>
    <row r="20" spans="1:58" ht="306">
      <c r="A20" s="2" t="s">
        <v>225</v>
      </c>
      <c r="B20" s="3" t="s">
        <v>226</v>
      </c>
      <c r="C20" s="3" t="s">
        <v>53</v>
      </c>
      <c r="D20" s="2" t="s">
        <v>227</v>
      </c>
      <c r="E20" s="3" t="s">
        <v>53</v>
      </c>
      <c r="F20" s="3" t="s">
        <v>228</v>
      </c>
      <c r="G20" s="3" t="s">
        <v>53</v>
      </c>
      <c r="H20" s="3" t="s">
        <v>229</v>
      </c>
      <c r="I20" s="6" t="s">
        <v>57</v>
      </c>
      <c r="J20" s="7" t="s">
        <v>86</v>
      </c>
      <c r="L20" s="8" t="s">
        <v>230</v>
      </c>
      <c r="M20" s="10" t="s">
        <v>49</v>
      </c>
      <c r="N20" s="10" t="s">
        <v>49</v>
      </c>
      <c r="O20" s="10" t="s">
        <v>53</v>
      </c>
      <c r="P20" s="10" t="s">
        <v>49</v>
      </c>
      <c r="Q20" s="10" t="s">
        <v>49</v>
      </c>
      <c r="R20" s="10" t="s">
        <v>49</v>
      </c>
      <c r="S20" s="10" t="s">
        <v>49</v>
      </c>
      <c r="U20" s="9" t="s">
        <v>231</v>
      </c>
      <c r="V20" s="9" t="s">
        <v>232</v>
      </c>
      <c r="W20" s="12" t="s">
        <v>49</v>
      </c>
      <c r="X20" s="12" t="s">
        <v>49</v>
      </c>
      <c r="Y20" s="12" t="s">
        <v>49</v>
      </c>
      <c r="Z20" s="12" t="s">
        <v>49</v>
      </c>
      <c r="AA20" s="12" t="s">
        <v>49</v>
      </c>
      <c r="AB20" s="12" t="s">
        <v>49</v>
      </c>
      <c r="AC20" s="12" t="s">
        <v>53</v>
      </c>
      <c r="AD20" s="12" t="s">
        <v>49</v>
      </c>
      <c r="AF20" s="12" t="s">
        <v>233</v>
      </c>
      <c r="AG20" s="12" t="s">
        <v>49</v>
      </c>
      <c r="AH20" s="14" t="s">
        <v>53</v>
      </c>
      <c r="AI20" s="14" t="s">
        <v>234</v>
      </c>
      <c r="AJ20" s="14" t="s">
        <v>49</v>
      </c>
      <c r="AL20" s="14" t="s">
        <v>49</v>
      </c>
      <c r="AN20" s="14" t="s">
        <v>49</v>
      </c>
      <c r="AP20" s="14" t="s">
        <v>49</v>
      </c>
      <c r="AR20" s="14" t="s">
        <v>49</v>
      </c>
      <c r="AT20" s="14" t="s">
        <v>49</v>
      </c>
      <c r="AV20" s="14" t="s">
        <v>53</v>
      </c>
      <c r="AX20" s="14" t="s">
        <v>49</v>
      </c>
      <c r="BA20" s="16" t="s">
        <v>49</v>
      </c>
      <c r="BC20" s="15" t="s">
        <v>235</v>
      </c>
      <c r="BD20" s="18" t="s">
        <v>49</v>
      </c>
      <c r="BE20" s="17" t="s">
        <v>236</v>
      </c>
    </row>
    <row r="21" spans="1:58" ht="102">
      <c r="A21" s="2" t="s">
        <v>237</v>
      </c>
      <c r="B21" s="3" t="s">
        <v>238</v>
      </c>
      <c r="C21" s="3" t="s">
        <v>53</v>
      </c>
      <c r="D21" s="2" t="s">
        <v>239</v>
      </c>
      <c r="E21" s="3" t="s">
        <v>53</v>
      </c>
      <c r="F21" s="3" t="s">
        <v>240</v>
      </c>
      <c r="G21" s="3" t="s">
        <v>53</v>
      </c>
      <c r="H21" s="3" t="s">
        <v>241</v>
      </c>
      <c r="I21" s="6" t="s">
        <v>57</v>
      </c>
      <c r="J21" s="7" t="s">
        <v>58</v>
      </c>
      <c r="L21" s="8" t="s">
        <v>242</v>
      </c>
      <c r="M21" s="10" t="s">
        <v>49</v>
      </c>
      <c r="N21" s="10" t="s">
        <v>49</v>
      </c>
      <c r="O21" s="10" t="s">
        <v>49</v>
      </c>
      <c r="P21" s="10" t="s">
        <v>49</v>
      </c>
      <c r="Q21" s="10" t="s">
        <v>49</v>
      </c>
      <c r="R21" s="10" t="s">
        <v>49</v>
      </c>
      <c r="S21" s="10" t="s">
        <v>53</v>
      </c>
      <c r="W21" s="12" t="s">
        <v>49</v>
      </c>
      <c r="X21" s="12" t="s">
        <v>49</v>
      </c>
      <c r="Y21" s="12" t="s">
        <v>49</v>
      </c>
      <c r="Z21" s="12" t="s">
        <v>49</v>
      </c>
      <c r="AA21" s="12" t="s">
        <v>49</v>
      </c>
      <c r="AB21" s="12" t="s">
        <v>49</v>
      </c>
      <c r="AC21" s="12" t="s">
        <v>53</v>
      </c>
      <c r="AD21" s="12" t="s">
        <v>49</v>
      </c>
      <c r="AG21" s="12" t="s">
        <v>243</v>
      </c>
      <c r="AH21" s="14" t="s">
        <v>49</v>
      </c>
      <c r="AJ21" s="14" t="s">
        <v>49</v>
      </c>
      <c r="AL21" s="14" t="s">
        <v>49</v>
      </c>
      <c r="AN21" s="14" t="s">
        <v>49</v>
      </c>
      <c r="AP21" s="14" t="s">
        <v>49</v>
      </c>
      <c r="AR21" s="14" t="s">
        <v>49</v>
      </c>
      <c r="AT21" s="14" t="s">
        <v>49</v>
      </c>
      <c r="AV21" s="14" t="s">
        <v>53</v>
      </c>
      <c r="AX21" s="14" t="s">
        <v>49</v>
      </c>
      <c r="BA21" s="16" t="s">
        <v>49</v>
      </c>
      <c r="BD21" s="18" t="s">
        <v>49</v>
      </c>
    </row>
    <row r="22" spans="1:58" ht="119">
      <c r="A22" s="2" t="s">
        <v>81</v>
      </c>
      <c r="B22" s="3" t="s">
        <v>82</v>
      </c>
      <c r="C22" s="3" t="s">
        <v>53</v>
      </c>
      <c r="D22" s="2" t="s">
        <v>83</v>
      </c>
      <c r="E22" s="3" t="s">
        <v>53</v>
      </c>
      <c r="F22" s="3" t="s">
        <v>84</v>
      </c>
      <c r="G22" s="3" t="s">
        <v>53</v>
      </c>
      <c r="H22" s="3" t="s">
        <v>85</v>
      </c>
      <c r="I22" s="6" t="s">
        <v>57</v>
      </c>
      <c r="J22" s="7" t="s">
        <v>86</v>
      </c>
      <c r="M22" s="10" t="s">
        <v>49</v>
      </c>
      <c r="N22" s="10" t="s">
        <v>49</v>
      </c>
      <c r="O22" s="10" t="s">
        <v>49</v>
      </c>
      <c r="P22" s="10" t="s">
        <v>49</v>
      </c>
      <c r="Q22" s="10" t="s">
        <v>49</v>
      </c>
      <c r="R22" s="10" t="s">
        <v>49</v>
      </c>
      <c r="S22" s="10" t="s">
        <v>53</v>
      </c>
      <c r="V22" s="9" t="s">
        <v>244</v>
      </c>
      <c r="W22" s="12" t="s">
        <v>49</v>
      </c>
      <c r="X22" s="12" t="s">
        <v>49</v>
      </c>
      <c r="Y22" s="12" t="s">
        <v>49</v>
      </c>
      <c r="Z22" s="12" t="s">
        <v>49</v>
      </c>
      <c r="AA22" s="12" t="s">
        <v>49</v>
      </c>
      <c r="AB22" s="12" t="s">
        <v>49</v>
      </c>
      <c r="AC22" s="12" t="s">
        <v>53</v>
      </c>
      <c r="AD22" s="12" t="s">
        <v>49</v>
      </c>
      <c r="AG22" s="12" t="s">
        <v>245</v>
      </c>
      <c r="AH22" s="14" t="s">
        <v>49</v>
      </c>
      <c r="AJ22" s="14" t="s">
        <v>49</v>
      </c>
      <c r="AL22" s="14" t="s">
        <v>49</v>
      </c>
      <c r="AN22" s="14" t="s">
        <v>49</v>
      </c>
      <c r="AP22" s="14" t="s">
        <v>49</v>
      </c>
      <c r="AR22" s="14" t="s">
        <v>49</v>
      </c>
      <c r="AT22" s="14" t="s">
        <v>49</v>
      </c>
      <c r="AV22" s="14" t="s">
        <v>53</v>
      </c>
      <c r="AX22" s="14" t="s">
        <v>49</v>
      </c>
      <c r="BA22" s="16" t="s">
        <v>49</v>
      </c>
      <c r="BD22" s="18" t="s">
        <v>49</v>
      </c>
    </row>
    <row r="23" spans="1:58" ht="221">
      <c r="A23" s="2" t="s">
        <v>246</v>
      </c>
      <c r="B23" s="3" t="s">
        <v>247</v>
      </c>
      <c r="C23" s="3" t="s">
        <v>53</v>
      </c>
      <c r="D23" s="2" t="s">
        <v>248</v>
      </c>
      <c r="E23" s="3" t="s">
        <v>53</v>
      </c>
      <c r="F23" s="3" t="s">
        <v>70</v>
      </c>
      <c r="G23" s="3" t="s">
        <v>53</v>
      </c>
      <c r="H23" s="3" t="s">
        <v>249</v>
      </c>
      <c r="I23" s="6" t="s">
        <v>57</v>
      </c>
      <c r="J23" s="7" t="s">
        <v>73</v>
      </c>
      <c r="M23" s="10" t="s">
        <v>49</v>
      </c>
      <c r="N23" s="10" t="s">
        <v>49</v>
      </c>
      <c r="O23" s="10" t="s">
        <v>49</v>
      </c>
      <c r="P23" s="10" t="s">
        <v>49</v>
      </c>
      <c r="Q23" s="10" t="s">
        <v>49</v>
      </c>
      <c r="R23" s="10" t="s">
        <v>49</v>
      </c>
      <c r="S23" s="10" t="s">
        <v>49</v>
      </c>
      <c r="T23" s="10" t="s">
        <v>250</v>
      </c>
      <c r="W23" s="12" t="s">
        <v>49</v>
      </c>
      <c r="X23" s="12" t="s">
        <v>49</v>
      </c>
      <c r="Y23" s="12" t="s">
        <v>49</v>
      </c>
      <c r="Z23" s="12" t="s">
        <v>49</v>
      </c>
      <c r="AA23" s="12" t="s">
        <v>49</v>
      </c>
      <c r="AB23" s="12" t="s">
        <v>49</v>
      </c>
      <c r="AC23" s="12" t="s">
        <v>53</v>
      </c>
      <c r="AD23" s="12" t="s">
        <v>49</v>
      </c>
      <c r="AH23" s="14" t="s">
        <v>53</v>
      </c>
      <c r="AI23" s="14" t="s">
        <v>251</v>
      </c>
      <c r="AJ23" s="14" t="s">
        <v>49</v>
      </c>
      <c r="AL23" s="14" t="s">
        <v>53</v>
      </c>
      <c r="AM23" s="14" t="s">
        <v>252</v>
      </c>
      <c r="AN23" s="14" t="s">
        <v>49</v>
      </c>
      <c r="AP23" s="14" t="s">
        <v>49</v>
      </c>
      <c r="AR23" s="14" t="s">
        <v>49</v>
      </c>
      <c r="AT23" s="14" t="s">
        <v>49</v>
      </c>
      <c r="AV23" s="14" t="s">
        <v>49</v>
      </c>
      <c r="BB23" s="15" t="s">
        <v>253</v>
      </c>
      <c r="BD23" s="18" t="s">
        <v>49</v>
      </c>
      <c r="BE23" s="17" t="s">
        <v>254</v>
      </c>
    </row>
    <row r="24" spans="1:58" ht="289">
      <c r="A24" s="2" t="s">
        <v>255</v>
      </c>
      <c r="B24" s="3" t="s">
        <v>256</v>
      </c>
      <c r="C24" s="3" t="s">
        <v>53</v>
      </c>
      <c r="D24" s="2" t="s">
        <v>257</v>
      </c>
      <c r="E24" s="3" t="s">
        <v>53</v>
      </c>
      <c r="F24" s="3" t="s">
        <v>258</v>
      </c>
      <c r="G24" s="3" t="s">
        <v>53</v>
      </c>
      <c r="H24" s="3" t="s">
        <v>259</v>
      </c>
      <c r="I24" s="6" t="s">
        <v>57</v>
      </c>
      <c r="J24" s="7" t="s">
        <v>110</v>
      </c>
      <c r="K24" s="7" t="s">
        <v>260</v>
      </c>
      <c r="M24" s="10" t="s">
        <v>53</v>
      </c>
      <c r="N24" s="10" t="s">
        <v>53</v>
      </c>
      <c r="O24" s="10" t="s">
        <v>53</v>
      </c>
      <c r="P24" s="10" t="s">
        <v>53</v>
      </c>
      <c r="Q24" s="10" t="s">
        <v>53</v>
      </c>
      <c r="R24" s="10" t="s">
        <v>53</v>
      </c>
      <c r="S24" s="10" t="s">
        <v>49</v>
      </c>
      <c r="U24" s="9" t="s">
        <v>261</v>
      </c>
      <c r="W24" s="12" t="s">
        <v>53</v>
      </c>
      <c r="X24" s="12" t="s">
        <v>53</v>
      </c>
      <c r="Y24" s="12" t="s">
        <v>53</v>
      </c>
      <c r="Z24" s="12" t="s">
        <v>53</v>
      </c>
      <c r="AA24" s="12" t="s">
        <v>53</v>
      </c>
      <c r="AB24" s="12" t="s">
        <v>53</v>
      </c>
      <c r="AC24" s="12" t="s">
        <v>49</v>
      </c>
      <c r="AD24" s="12" t="s">
        <v>49</v>
      </c>
      <c r="AF24" s="12" t="s">
        <v>262</v>
      </c>
      <c r="AH24" s="14" t="s">
        <v>53</v>
      </c>
      <c r="AI24" s="14" t="s">
        <v>263</v>
      </c>
      <c r="AJ24" s="14" t="s">
        <v>49</v>
      </c>
      <c r="AL24" s="14" t="s">
        <v>49</v>
      </c>
      <c r="AN24" s="14" t="s">
        <v>49</v>
      </c>
      <c r="AP24" s="14" t="s">
        <v>49</v>
      </c>
      <c r="AR24" s="14" t="s">
        <v>49</v>
      </c>
      <c r="AT24" s="14" t="s">
        <v>49</v>
      </c>
      <c r="AV24" s="14" t="s">
        <v>49</v>
      </c>
      <c r="AX24" s="14" t="s">
        <v>53</v>
      </c>
      <c r="AY24" s="13" t="s">
        <v>264</v>
      </c>
      <c r="BA24" s="16" t="s">
        <v>53</v>
      </c>
      <c r="BB24" s="15" t="s">
        <v>265</v>
      </c>
      <c r="BC24" s="15" t="s">
        <v>266</v>
      </c>
      <c r="BD24" s="18" t="s">
        <v>53</v>
      </c>
      <c r="BE24" s="17" t="s">
        <v>267</v>
      </c>
      <c r="BF24" s="17" t="s">
        <v>268</v>
      </c>
    </row>
    <row r="25" spans="1:58" ht="204">
      <c r="A25" s="2" t="s">
        <v>269</v>
      </c>
      <c r="B25" s="3" t="s">
        <v>270</v>
      </c>
      <c r="C25" s="3" t="s">
        <v>53</v>
      </c>
      <c r="D25" s="2" t="s">
        <v>271</v>
      </c>
      <c r="E25" s="3" t="s">
        <v>53</v>
      </c>
      <c r="F25" s="3" t="s">
        <v>84</v>
      </c>
      <c r="G25" s="3" t="s">
        <v>53</v>
      </c>
      <c r="H25" s="3" t="s">
        <v>272</v>
      </c>
      <c r="I25" s="6" t="s">
        <v>57</v>
      </c>
      <c r="J25" s="7" t="s">
        <v>73</v>
      </c>
      <c r="L25" s="7" t="s">
        <v>273</v>
      </c>
      <c r="M25" s="10" t="s">
        <v>49</v>
      </c>
      <c r="N25" s="10" t="s">
        <v>49</v>
      </c>
      <c r="O25" s="10" t="s">
        <v>49</v>
      </c>
      <c r="P25" s="10" t="s">
        <v>49</v>
      </c>
      <c r="Q25" s="10" t="s">
        <v>49</v>
      </c>
      <c r="R25" s="10" t="s">
        <v>53</v>
      </c>
      <c r="S25" s="10" t="s">
        <v>49</v>
      </c>
      <c r="U25" s="9" t="s">
        <v>274</v>
      </c>
      <c r="V25" s="9" t="s">
        <v>275</v>
      </c>
      <c r="W25" s="12" t="s">
        <v>49</v>
      </c>
      <c r="X25" s="12" t="s">
        <v>49</v>
      </c>
      <c r="Y25" s="12" t="s">
        <v>53</v>
      </c>
      <c r="Z25" s="12" t="s">
        <v>49</v>
      </c>
      <c r="AA25" s="12" t="s">
        <v>53</v>
      </c>
      <c r="AB25" s="12" t="s">
        <v>49</v>
      </c>
      <c r="AC25" s="12" t="s">
        <v>49</v>
      </c>
      <c r="AD25" s="12" t="s">
        <v>49</v>
      </c>
      <c r="AG25" s="11" t="s">
        <v>276</v>
      </c>
      <c r="AH25" s="14" t="s">
        <v>49</v>
      </c>
      <c r="AJ25" s="14" t="s">
        <v>49</v>
      </c>
      <c r="AL25" s="14" t="s">
        <v>49</v>
      </c>
      <c r="AN25" s="14" t="s">
        <v>49</v>
      </c>
      <c r="AP25" s="14" t="s">
        <v>49</v>
      </c>
      <c r="AR25" s="14" t="s">
        <v>49</v>
      </c>
      <c r="AT25" s="14" t="s">
        <v>49</v>
      </c>
      <c r="AV25" s="14" t="s">
        <v>53</v>
      </c>
      <c r="AX25" s="14" t="s">
        <v>53</v>
      </c>
      <c r="AY25" s="13" t="s">
        <v>277</v>
      </c>
      <c r="BA25" s="16" t="s">
        <v>53</v>
      </c>
      <c r="BB25" s="15" t="s">
        <v>278</v>
      </c>
      <c r="BC25" s="15" t="s">
        <v>279</v>
      </c>
      <c r="BD25" s="18" t="s">
        <v>49</v>
      </c>
      <c r="BE25" s="17" t="s">
        <v>280</v>
      </c>
    </row>
    <row r="26" spans="1:58" ht="221">
      <c r="A26" s="2" t="s">
        <v>281</v>
      </c>
      <c r="B26" s="3" t="s">
        <v>282</v>
      </c>
      <c r="C26" s="3" t="s">
        <v>53</v>
      </c>
      <c r="D26" s="2" t="s">
        <v>283</v>
      </c>
      <c r="E26" s="3" t="s">
        <v>53</v>
      </c>
      <c r="F26" s="3" t="s">
        <v>240</v>
      </c>
      <c r="G26" s="3" t="s">
        <v>53</v>
      </c>
      <c r="H26" s="3" t="s">
        <v>284</v>
      </c>
      <c r="I26" s="6" t="s">
        <v>57</v>
      </c>
      <c r="J26" s="7" t="s">
        <v>58</v>
      </c>
      <c r="M26" s="10" t="s">
        <v>53</v>
      </c>
      <c r="N26" s="10" t="s">
        <v>53</v>
      </c>
      <c r="O26" s="10" t="s">
        <v>53</v>
      </c>
      <c r="P26" s="10" t="s">
        <v>49</v>
      </c>
      <c r="Q26" s="10" t="s">
        <v>49</v>
      </c>
      <c r="R26" s="10" t="s">
        <v>49</v>
      </c>
      <c r="S26" s="10" t="s">
        <v>49</v>
      </c>
      <c r="U26" s="9" t="s">
        <v>285</v>
      </c>
      <c r="V26" s="9" t="s">
        <v>286</v>
      </c>
      <c r="W26" s="12" t="s">
        <v>53</v>
      </c>
      <c r="X26" s="12" t="s">
        <v>53</v>
      </c>
      <c r="Y26" s="12" t="s">
        <v>49</v>
      </c>
      <c r="Z26" s="12" t="s">
        <v>49</v>
      </c>
      <c r="AA26" s="12" t="s">
        <v>49</v>
      </c>
      <c r="AB26" s="12" t="s">
        <v>49</v>
      </c>
      <c r="AC26" s="12" t="s">
        <v>49</v>
      </c>
      <c r="AD26" s="12" t="s">
        <v>49</v>
      </c>
      <c r="AH26" s="14" t="s">
        <v>53</v>
      </c>
      <c r="AI26" s="14" t="s">
        <v>287</v>
      </c>
      <c r="AJ26" s="14" t="s">
        <v>49</v>
      </c>
      <c r="AL26" s="14" t="s">
        <v>49</v>
      </c>
      <c r="AN26" s="14" t="s">
        <v>49</v>
      </c>
      <c r="AP26" s="14" t="s">
        <v>49</v>
      </c>
      <c r="AR26" s="14" t="s">
        <v>49</v>
      </c>
      <c r="AT26" s="14" t="s">
        <v>49</v>
      </c>
      <c r="AV26" s="14" t="s">
        <v>49</v>
      </c>
      <c r="BA26" s="16" t="s">
        <v>53</v>
      </c>
      <c r="BB26" s="15" t="s">
        <v>288</v>
      </c>
      <c r="BD26" s="18" t="s">
        <v>49</v>
      </c>
    </row>
  </sheetData>
  <hyperlinks>
    <hyperlink ref="H11" r:id="rId1" xr:uid="{00000000-0004-0000-0700-000000000000}"/>
  </hyperlink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8</vt:i4>
      </vt:variant>
    </vt:vector>
  </HeadingPairs>
  <TitlesOfParts>
    <vt:vector size="8" baseType="lpstr">
      <vt:lpstr>survey786658-lettre</vt:lpstr>
      <vt:lpstr>survey786658-lien-adhérents</vt:lpstr>
      <vt:lpstr>survey786658-lutte-covid</vt:lpstr>
      <vt:lpstr>survey786658-info-covid</vt:lpstr>
      <vt:lpstr>survey786658-educatif</vt:lpstr>
      <vt:lpstr>survey786658-vie-acad</vt:lpstr>
      <vt:lpstr>survey786658-apres-covid</vt:lpstr>
      <vt:lpstr>survey786658-all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Lemaire</dc:creator>
  <cp:lastModifiedBy>Microsoft Office User</cp:lastModifiedBy>
  <dcterms:created xsi:type="dcterms:W3CDTF">2020-04-02T12:40:53Z</dcterms:created>
  <dcterms:modified xsi:type="dcterms:W3CDTF">2020-04-07T11:14:18Z</dcterms:modified>
</cp:coreProperties>
</file>